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_2" sheetId="1" r:id="rId1"/>
    <sheet name="Лист1" sheetId="2" r:id="rId2"/>
  </sheets>
  <definedNames>
    <definedName name="_xlnm.Print_Area" localSheetId="0">'стр.1_2'!$A$1:$FK$93</definedName>
  </definedNames>
  <calcPr fullCalcOnLoad="1"/>
</workbook>
</file>

<file path=xl/sharedStrings.xml><?xml version="1.0" encoding="utf-8"?>
<sst xmlns="http://schemas.openxmlformats.org/spreadsheetml/2006/main" count="362" uniqueCount="178">
  <si>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</si>
  <si>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</si>
  <si>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</si>
  <si>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</si>
  <si>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</si>
  <si>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</si>
  <si>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</si>
  <si>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</si>
  <si>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</si>
  <si>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</si>
  <si>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</si>
  <si>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</si>
  <si>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</si>
  <si>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</si>
  <si>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Организационно-правовая форма и форма собственности</t>
  </si>
  <si>
    <t>по ОКПО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</si>
  <si>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</si>
  <si>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</si>
  <si>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</si>
  <si>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</si>
  <si>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</si>
  <si>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</si>
  <si>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</si>
  <si>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</si>
  <si>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</si>
  <si>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</si>
  <si>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</si>
  <si>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</si>
  <si>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</si>
  <si>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</si>
  <si>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</si>
  <si>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</si>
  <si>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</si>
  <si>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</si>
  <si>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</si>
  <si>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</si>
  <si>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</si>
  <si>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</si>
  <si>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</si>
  <si>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</si>
  <si>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</si>
  <si>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</si>
  <si>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</si>
  <si>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</si>
  <si>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</si>
  <si>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</si>
  <si>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</si>
  <si>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</si>
  <si>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</si>
  <si>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</si>
  <si>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</si>
  <si>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18</t>
  </si>
  <si>
    <t>19</t>
  </si>
  <si>
    <t>691301001</t>
  </si>
  <si>
    <t>28756000</t>
  </si>
  <si>
    <t>0</t>
  </si>
  <si>
    <t>0001</t>
  </si>
  <si>
    <t>один раз в год</t>
  </si>
  <si>
    <t>нет</t>
  </si>
  <si>
    <t>0002</t>
  </si>
  <si>
    <t>0003</t>
  </si>
  <si>
    <t>0004</t>
  </si>
  <si>
    <t>Тепловая энергия</t>
  </si>
  <si>
    <t>0005</t>
  </si>
  <si>
    <t>Холодная вода</t>
  </si>
  <si>
    <t>0006</t>
  </si>
  <si>
    <t>Водоотведение сточных вод</t>
  </si>
  <si>
    <t>0007</t>
  </si>
  <si>
    <t>Горячая вода</t>
  </si>
  <si>
    <t>0008</t>
  </si>
  <si>
    <t>Электроэнергия</t>
  </si>
  <si>
    <t>0009</t>
  </si>
  <si>
    <t>0010</t>
  </si>
  <si>
    <t>0011</t>
  </si>
  <si>
    <t>два раза в год</t>
  </si>
  <si>
    <t>75404</t>
  </si>
  <si>
    <t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  Администрация ЗАТО Солнечный</t>
  </si>
  <si>
    <t>6913006677</t>
  </si>
  <si>
    <t>Место нахождения (адрес), телефон, адрес электронной почты 172739 Тверская обл.  Солнечный п.,  Новая ул., дом №55, 44235-44123, buh-zato@mail.ru</t>
  </si>
  <si>
    <t>31603175</t>
  </si>
  <si>
    <r>
      <t xml:space="preserve">17 3 6913006677 691301001 0001 000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</si>
  <si>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один раз в полугодие</t>
  </si>
  <si>
    <t xml:space="preserve">ежемесячно </t>
  </si>
  <si>
    <t>один раз в месяц</t>
  </si>
  <si>
    <t>Информационно-справочное сопровождение 1С</t>
  </si>
  <si>
    <t xml:space="preserve">Итого по коду БК 001 0104 079002002С 244  </t>
  </si>
  <si>
    <t xml:space="preserve">Итого по коду БК 001 0104 071012001Б 244 </t>
  </si>
  <si>
    <t>0037</t>
  </si>
  <si>
    <r>
      <t xml:space="preserve">37 3 6913006677 691301001 0037 000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</si>
  <si>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0038</t>
  </si>
  <si>
    <t xml:space="preserve">Итого по коду БК 001 0113 072021051О 244 </t>
  </si>
  <si>
    <t>Услуги связи</t>
  </si>
  <si>
    <t>0039</t>
  </si>
  <si>
    <t>0042</t>
  </si>
  <si>
    <r>
      <t xml:space="preserve">46 3 6913006677 691301001 0039 000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</si>
  <si>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48 3 6913006677 691301001 0042 000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</si>
  <si>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 xml:space="preserve">Итого по коду БК 001 1202 071022002Б 244 </t>
  </si>
  <si>
    <t>Обеспечение функционирования единой диспетчерской службы (ЕДДС)</t>
  </si>
  <si>
    <t>0045</t>
  </si>
  <si>
    <t xml:space="preserve">Итого по коду БК 001 0409 021022001Б 244 </t>
  </si>
  <si>
    <t>0046</t>
  </si>
  <si>
    <r>
      <t xml:space="preserve">48 3 6913006677 691301001 0046 000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</si>
  <si>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0047</t>
  </si>
  <si>
    <r>
      <t xml:space="preserve">48 3 6913006677 691301001 0047 000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</si>
  <si>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 xml:space="preserve">Итого по коду БК 001 0409 021022003Б 244 </t>
  </si>
  <si>
    <t>0051</t>
  </si>
  <si>
    <t>Организация уличного освещения поселка Солнечный</t>
  </si>
  <si>
    <t>Наружное освещение поселка</t>
  </si>
  <si>
    <t xml:space="preserve">Итого по коду БК 001 0502 012012002Б 244 </t>
  </si>
  <si>
    <t>Санитарная обработка мусорных контейнеров с устройством мусорных площадок и заменой контейнеров</t>
  </si>
  <si>
    <r>
      <t xml:space="preserve">48 3 6913006677 691301001 0051 000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</si>
  <si>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0053</t>
  </si>
  <si>
    <r>
      <t xml:space="preserve">48 3 6913006677 691301001 0053 000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</si>
  <si>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Санитарная уборка мусорных контейнеров</t>
  </si>
  <si>
    <t xml:space="preserve">Итого по коду БК 001 0503 013012001Б 244 </t>
  </si>
  <si>
    <t>Санитарная рубка погибших и поврежденных зеленых насаждений городских лесов ЗАТО Солнечный</t>
  </si>
  <si>
    <t>Санитарная рубка леса</t>
  </si>
  <si>
    <t xml:space="preserve">Итого по коду БК 001 0503 013012002Б 244 </t>
  </si>
  <si>
    <t>0054</t>
  </si>
  <si>
    <r>
      <t xml:space="preserve">48 3 6913006677 691301001 0054 000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</si>
  <si>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Комплекс мероприятий по озеленению поселка</t>
  </si>
  <si>
    <t>Озеленение поселка</t>
  </si>
  <si>
    <t xml:space="preserve">Итого по коду БК 001 0503 013022003Б 244 </t>
  </si>
  <si>
    <t>Прочие мероприятия по благоустройству</t>
  </si>
  <si>
    <t>0055</t>
  </si>
  <si>
    <r>
      <t xml:space="preserve">48 3 6913006677 691301001 0055 000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</si>
  <si>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0056</t>
  </si>
  <si>
    <t>0057</t>
  </si>
  <si>
    <t>0058</t>
  </si>
  <si>
    <t>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</si>
  <si>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Создание условий для устройства ледовой переправы</t>
  </si>
  <si>
    <t xml:space="preserve">Профессиональная переподготовка и повышение квалификации муниципальных служащих 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</si>
  <si>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</si>
  <si>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</si>
  <si>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Расходы на руководство и управление - аппарат администрации ЗАТО Солнечный Тверской области (непрограммные)</t>
  </si>
  <si>
    <t>Расходы на руководство и управление – отдел ЗАГС администрации ЗАТО Солнечный Тверской области (непрограммые)</t>
  </si>
  <si>
    <t>Подготовка объектов муниципального имущества ЗАТО Солнечный Тверской области к приватизации, государственной регистрации права собственности, передаче в пользование третьим лицам</t>
  </si>
  <si>
    <t xml:space="preserve">Итого по коду БК 001 0113 061012001Б 244 </t>
  </si>
  <si>
    <t>Содержание и обслуживание казны ЗАТО Солнечный Тверской области</t>
  </si>
  <si>
    <t>Формирование и оценка земельных участков, находящихся в ведении ЗАТО Солнечный Тверской области</t>
  </si>
  <si>
    <t xml:space="preserve">Итого по коду БК 001 0113 062012001Б 244 </t>
  </si>
  <si>
    <t xml:space="preserve">Итого по коду БК 001 0113 061012002И 244 </t>
  </si>
  <si>
    <r>
      <t xml:space="preserve">18 3 6913006677 691301001 0002 000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</si>
  <si>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19 3 6913006677 691301001 0003 000 </t>
    </r>
    <r>
      <rPr>
        <b/>
        <sz val="9"/>
        <rFont val="Times New Roman"/>
        <family val="1"/>
      </rPr>
      <t xml:space="preserve">4939 </t>
    </r>
    <r>
      <rPr>
        <sz val="9"/>
        <rFont val="Times New Roman"/>
        <family val="1"/>
      </rPr>
      <t xml:space="preserve"> 244</t>
    </r>
  </si>
  <si>
    <r>
      <t xml:space="preserve">20 3 6913006677 691301001 0001 000 </t>
    </r>
    <r>
      <rPr>
        <b/>
        <sz val="9"/>
        <rFont val="Times New Roman"/>
        <family val="1"/>
      </rPr>
      <t xml:space="preserve">3522 </t>
    </r>
    <r>
      <rPr>
        <sz val="9"/>
        <rFont val="Times New Roman"/>
        <family val="1"/>
      </rPr>
      <t xml:space="preserve"> 244</t>
    </r>
  </si>
  <si>
    <r>
      <t xml:space="preserve">21 3 6913006677 691301001 0001 000 </t>
    </r>
    <r>
      <rPr>
        <b/>
        <sz val="9"/>
        <rFont val="Times New Roman"/>
        <family val="1"/>
      </rPr>
      <t>3600</t>
    </r>
    <r>
      <rPr>
        <sz val="9"/>
        <rFont val="Times New Roman"/>
        <family val="1"/>
      </rPr>
      <t xml:space="preserve">  244</t>
    </r>
  </si>
  <si>
    <r>
      <t xml:space="preserve">22 3 6913006677 691301001 0001 000 </t>
    </r>
    <r>
      <rPr>
        <b/>
        <sz val="9"/>
        <rFont val="Times New Roman"/>
        <family val="1"/>
      </rPr>
      <t>3700</t>
    </r>
    <r>
      <rPr>
        <sz val="9"/>
        <rFont val="Times New Roman"/>
        <family val="1"/>
      </rPr>
      <t xml:space="preserve">  244</t>
    </r>
  </si>
  <si>
    <r>
      <t xml:space="preserve">23 3 6913006677 691301001 0001 000 </t>
    </r>
    <r>
      <rPr>
        <b/>
        <sz val="9"/>
        <rFont val="Times New Roman"/>
        <family val="1"/>
      </rPr>
      <t>3600</t>
    </r>
    <r>
      <rPr>
        <sz val="9"/>
        <rFont val="Times New Roman"/>
        <family val="1"/>
      </rPr>
      <t xml:space="preserve">  244</t>
    </r>
  </si>
  <si>
    <r>
      <t xml:space="preserve">24 3 6913006677 691301001 0001 000 </t>
    </r>
    <r>
      <rPr>
        <b/>
        <sz val="9"/>
        <rFont val="Times New Roman"/>
        <family val="1"/>
      </rPr>
      <t>3511</t>
    </r>
    <r>
      <rPr>
        <sz val="9"/>
        <rFont val="Times New Roman"/>
        <family val="1"/>
      </rPr>
      <t xml:space="preserve">  244</t>
    </r>
  </si>
  <si>
    <r>
      <t xml:space="preserve">25 3 6913006677 691301001 0001 000 </t>
    </r>
    <r>
      <rPr>
        <b/>
        <sz val="9"/>
        <rFont val="Times New Roman"/>
        <family val="1"/>
      </rPr>
      <t>7220</t>
    </r>
    <r>
      <rPr>
        <sz val="9"/>
        <rFont val="Times New Roman"/>
        <family val="1"/>
      </rPr>
      <t xml:space="preserve">  244</t>
    </r>
  </si>
  <si>
    <r>
      <t xml:space="preserve">26 3 6913006677 691301001 0001 000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</si>
  <si>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27 3 6913006677 691301001 0001 000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</si>
  <si>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45 3 6913006677 691301001 0038 000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</si>
  <si>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t>Обеспечение функционирования Единой дежурно-диспетчерской службы</t>
  </si>
  <si>
    <r>
      <t xml:space="preserve">48 3 6913006677 691301001 0045 000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</si>
  <si>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48 3 6913006677 691301001 0056 000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</si>
  <si>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</si>
  <si>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48 3 6913006677 691301001 0058 000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</si>
  <si>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Выполнение работ по содержанию дорог, тротуаров и убираемой территории в поселке Солнечный в летний и зимний период</t>
  </si>
  <si>
    <t>20</t>
  </si>
  <si>
    <t>пп.4 п.1 ст.93</t>
  </si>
  <si>
    <t>Приобретение хоз. инвентаря и моющих средств</t>
  </si>
  <si>
    <t>Приобретение антивирусной программы, картриджей, бумаги для принтера и канцелярских товаров</t>
  </si>
  <si>
    <t>Услуги связи (интернет)</t>
  </si>
  <si>
    <t>Итого по коду БК 001 0304 072025930О244</t>
  </si>
  <si>
    <t xml:space="preserve">Итого по коду БК 001 0309 994002012Б 244 </t>
  </si>
  <si>
    <t>Обустройство асфальтового покрытия</t>
  </si>
  <si>
    <t xml:space="preserve">Итого по коду БК 001 0503 013022004Б 244 </t>
  </si>
  <si>
    <t xml:space="preserve">Итого по коду БК 001 0503 013022005Б 244 </t>
  </si>
  <si>
    <t>Приобретение детской площадки</t>
  </si>
  <si>
    <t xml:space="preserve">Итого по коду БК 001 0503 013022007Б 244 </t>
  </si>
  <si>
    <t>Наружнее освещение</t>
  </si>
  <si>
    <t xml:space="preserve">Итого по коду БК 001 0503 013022006Б 244 </t>
  </si>
  <si>
    <t>Мероприятия с участием главы</t>
  </si>
  <si>
    <t>Приобретение квартир в муниципальную собственность</t>
  </si>
  <si>
    <t xml:space="preserve">Итого по коду БК 001 0501 011012004И 244 </t>
  </si>
  <si>
    <t xml:space="preserve">Осуществление дорожной деятельности </t>
  </si>
  <si>
    <t xml:space="preserve">Итого по коду БК 001 0409 021021052О 244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</si>
</sst>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18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21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15" xfId="0" applyFont="1" applyBorder="1" applyAlignment="1">
      <alignment horizontal="center" vertical="top" textRotation="90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18" xfId="0" applyFont="1" applyBorder="1" applyAlignment="1">
      <alignment horizontal="center" vertical="top" textRotation="90" wrapText="1"/>
    </xf>
    <xf numFmtId="0" fontId="4" fillId="0" borderId="0" xfId="0" applyFont="1" applyBorder="1" applyAlignment="1">
      <alignment horizontal="center" vertical="top" textRotation="90" wrapText="1"/>
    </xf>
    <xf numFmtId="0" fontId="4" fillId="0" borderId="19" xfId="0" applyFont="1" applyBorder="1" applyAlignment="1">
      <alignment horizontal="center" vertical="top" textRotation="90" wrapText="1"/>
    </xf>
    <xf numFmtId="0" fontId="4" fillId="0" borderId="2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21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09"/>
  <sheetViews>
    <sheetView tabSelected="1" view="pageBreakPreview" zoomScaleSheetLayoutView="100" zoomScalePageLayoutView="0" workbookViewId="0" topLeftCell="A69">
      <selection activeCell="DA82" sqref="DA82:DH82"/>
    </sheetView>
  </sheetViews>
  <sheetFormatPr defaultColWidth="0.875" defaultRowHeight="12.75"/>
  <cols>
    <col min="1" max="13" width="0.875" style="1" customWidth="1"/>
    <col min="14" max="14" width="6.00390625" style="1" customWidth="1"/>
    <col min="15" max="62" width="0.875" style="1" customWidth="1"/>
    <col min="63" max="63" width="8.00390625" style="1" customWidth="1"/>
    <col min="64" max="128" width="0.875" style="1" customWidth="1"/>
    <col min="129" max="129" width="3.25390625" style="1" customWidth="1"/>
    <col min="130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95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</row>
    <row r="10" spans="43:125" s="6" customFormat="1" ht="15.75">
      <c r="AQ10" s="97" t="s">
        <v>6</v>
      </c>
      <c r="AR10" s="97"/>
      <c r="AS10" s="97"/>
      <c r="AT10" s="97"/>
      <c r="AU10" s="97"/>
      <c r="AV10" s="97"/>
      <c r="AW10" s="97"/>
      <c r="AX10" s="97"/>
      <c r="AY10" s="96" t="s">
        <v>51</v>
      </c>
      <c r="AZ10" s="96"/>
      <c r="BA10" s="96"/>
      <c r="BB10" s="96"/>
      <c r="BC10" s="97" t="s">
        <v>9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6" t="s">
        <v>52</v>
      </c>
      <c r="CZ10" s="96"/>
      <c r="DA10" s="96"/>
      <c r="DB10" s="96"/>
      <c r="DC10" s="97" t="s">
        <v>7</v>
      </c>
      <c r="DD10" s="97"/>
      <c r="DE10" s="97"/>
      <c r="DF10" s="97"/>
      <c r="DG10" s="97"/>
      <c r="DH10" s="97"/>
      <c r="DI10" s="96" t="s">
        <v>159</v>
      </c>
      <c r="DJ10" s="96"/>
      <c r="DK10" s="96"/>
      <c r="DL10" s="96"/>
      <c r="DM10" s="98" t="s">
        <v>8</v>
      </c>
      <c r="DN10" s="98"/>
      <c r="DO10" s="98"/>
      <c r="DP10" s="98"/>
      <c r="DQ10" s="98"/>
      <c r="DR10" s="98"/>
      <c r="DS10" s="98"/>
      <c r="DT10" s="98"/>
      <c r="DU10" s="98"/>
    </row>
    <row r="13" spans="144:167" ht="17.25" customHeight="1">
      <c r="EN13" s="55" t="s">
        <v>10</v>
      </c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9.5" customHeight="1">
      <c r="A14" s="50" t="s">
        <v>76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59" t="s">
        <v>77</v>
      </c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</row>
    <row r="16" spans="1:167" ht="22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59" t="s">
        <v>53</v>
      </c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24" customHeight="1">
      <c r="A17" s="52" t="s">
        <v>14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59" t="s">
        <v>75</v>
      </c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31.5" customHeight="1">
      <c r="A18" s="53" t="s">
        <v>78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EE18" s="4"/>
      <c r="EF18" s="14"/>
      <c r="EG18" s="14"/>
      <c r="EH18" s="14"/>
      <c r="EI18" s="15"/>
      <c r="EJ18" s="15"/>
      <c r="EK18" s="15"/>
      <c r="EL18" s="15"/>
      <c r="EM18" s="14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ht="66" customHeight="1">
      <c r="A19" s="53" t="s">
        <v>48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EE19" s="4"/>
      <c r="EF19" s="4"/>
      <c r="EG19" s="4"/>
      <c r="EH19" s="4"/>
      <c r="EI19" s="8"/>
      <c r="EJ19" s="8"/>
      <c r="EK19" s="8"/>
      <c r="EL19" s="8" t="s">
        <v>15</v>
      </c>
      <c r="EM19" s="4"/>
      <c r="EN19" s="55" t="s">
        <v>79</v>
      </c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23.25" customHeight="1">
      <c r="A20" s="53" t="s">
        <v>16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EE20" s="14"/>
      <c r="EF20" s="14"/>
      <c r="EG20" s="14"/>
      <c r="EH20" s="14"/>
      <c r="EI20" s="15"/>
      <c r="EJ20" s="15"/>
      <c r="EK20" s="15"/>
      <c r="EL20" s="15" t="s">
        <v>18</v>
      </c>
      <c r="EM20" s="14"/>
      <c r="EN20" s="59" t="s">
        <v>54</v>
      </c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18.75" customHeight="1">
      <c r="A21" s="54" t="s">
        <v>17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EE21" s="14"/>
      <c r="EF21" s="14"/>
      <c r="EG21" s="14"/>
      <c r="EH21" s="14"/>
      <c r="EI21" s="15"/>
      <c r="EJ21" s="15"/>
      <c r="EK21" s="15"/>
      <c r="EL21" s="15" t="s">
        <v>19</v>
      </c>
      <c r="EM21" s="14"/>
      <c r="EN21" s="59" t="s">
        <v>55</v>
      </c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44:167" ht="17.25" customHeight="1"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s="10" customFormat="1" ht="13.5" customHeight="1">
      <c r="A23" s="76" t="s">
        <v>20</v>
      </c>
      <c r="B23" s="77"/>
      <c r="C23" s="77"/>
      <c r="D23" s="77"/>
      <c r="E23" s="78"/>
      <c r="F23" s="76" t="s">
        <v>21</v>
      </c>
      <c r="G23" s="77"/>
      <c r="H23" s="77"/>
      <c r="I23" s="77"/>
      <c r="J23" s="77"/>
      <c r="K23" s="77"/>
      <c r="L23" s="77"/>
      <c r="M23" s="77"/>
      <c r="N23" s="78"/>
      <c r="O23" s="76" t="s">
        <v>24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8"/>
      <c r="BE23" s="67" t="s">
        <v>25</v>
      </c>
      <c r="BF23" s="68"/>
      <c r="BG23" s="68"/>
      <c r="BH23" s="68"/>
      <c r="BI23" s="68"/>
      <c r="BJ23" s="68"/>
      <c r="BK23" s="69"/>
      <c r="BL23" s="85" t="s">
        <v>26</v>
      </c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  <c r="CA23" s="42" t="s">
        <v>33</v>
      </c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4"/>
      <c r="DQ23" s="67" t="s">
        <v>35</v>
      </c>
      <c r="DR23" s="68"/>
      <c r="DS23" s="68"/>
      <c r="DT23" s="68"/>
      <c r="DU23" s="68"/>
      <c r="DV23" s="68"/>
      <c r="DW23" s="68"/>
      <c r="DX23" s="68"/>
      <c r="DY23" s="69"/>
      <c r="DZ23" s="76" t="s">
        <v>49</v>
      </c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8"/>
      <c r="EU23" s="67" t="s">
        <v>36</v>
      </c>
      <c r="EV23" s="68"/>
      <c r="EW23" s="68"/>
      <c r="EX23" s="68"/>
      <c r="EY23" s="68"/>
      <c r="EZ23" s="68"/>
      <c r="FA23" s="68"/>
      <c r="FB23" s="68"/>
      <c r="FC23" s="69"/>
      <c r="FD23" s="67" t="s">
        <v>37</v>
      </c>
      <c r="FE23" s="68"/>
      <c r="FF23" s="68"/>
      <c r="FG23" s="68"/>
      <c r="FH23" s="68"/>
      <c r="FI23" s="68"/>
      <c r="FJ23" s="68"/>
      <c r="FK23" s="69"/>
    </row>
    <row r="24" spans="1:167" s="10" customFormat="1" ht="13.5" customHeight="1">
      <c r="A24" s="79"/>
      <c r="B24" s="80"/>
      <c r="C24" s="80"/>
      <c r="D24" s="80"/>
      <c r="E24" s="81"/>
      <c r="F24" s="79"/>
      <c r="G24" s="80"/>
      <c r="H24" s="80"/>
      <c r="I24" s="80"/>
      <c r="J24" s="80"/>
      <c r="K24" s="80"/>
      <c r="L24" s="80"/>
      <c r="M24" s="80"/>
      <c r="N24" s="81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70"/>
      <c r="BF24" s="71"/>
      <c r="BG24" s="71"/>
      <c r="BH24" s="71"/>
      <c r="BI24" s="71"/>
      <c r="BJ24" s="71"/>
      <c r="BK24" s="7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76" t="s">
        <v>27</v>
      </c>
      <c r="CB24" s="77"/>
      <c r="CC24" s="77"/>
      <c r="CD24" s="77"/>
      <c r="CE24" s="77"/>
      <c r="CF24" s="77"/>
      <c r="CG24" s="77"/>
      <c r="CH24" s="77"/>
      <c r="CI24" s="78"/>
      <c r="CJ24" s="42" t="s">
        <v>32</v>
      </c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4"/>
      <c r="DQ24" s="70"/>
      <c r="DR24" s="71"/>
      <c r="DS24" s="71"/>
      <c r="DT24" s="71"/>
      <c r="DU24" s="71"/>
      <c r="DV24" s="71"/>
      <c r="DW24" s="71"/>
      <c r="DX24" s="71"/>
      <c r="DY24" s="72"/>
      <c r="DZ24" s="79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1"/>
      <c r="EU24" s="70"/>
      <c r="EV24" s="71"/>
      <c r="EW24" s="71"/>
      <c r="EX24" s="71"/>
      <c r="EY24" s="71"/>
      <c r="EZ24" s="71"/>
      <c r="FA24" s="71"/>
      <c r="FB24" s="71"/>
      <c r="FC24" s="72"/>
      <c r="FD24" s="70"/>
      <c r="FE24" s="71"/>
      <c r="FF24" s="71"/>
      <c r="FG24" s="71"/>
      <c r="FH24" s="71"/>
      <c r="FI24" s="71"/>
      <c r="FJ24" s="71"/>
      <c r="FK24" s="72"/>
    </row>
    <row r="25" spans="1:167" s="10" customFormat="1" ht="27" customHeight="1">
      <c r="A25" s="79"/>
      <c r="B25" s="80"/>
      <c r="C25" s="80"/>
      <c r="D25" s="80"/>
      <c r="E25" s="81"/>
      <c r="F25" s="79"/>
      <c r="G25" s="80"/>
      <c r="H25" s="80"/>
      <c r="I25" s="80"/>
      <c r="J25" s="80"/>
      <c r="K25" s="80"/>
      <c r="L25" s="80"/>
      <c r="M25" s="80"/>
      <c r="N25" s="81"/>
      <c r="O25" s="76" t="s">
        <v>22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8"/>
      <c r="AO25" s="76" t="s">
        <v>23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8"/>
      <c r="BE25" s="70"/>
      <c r="BF25" s="71"/>
      <c r="BG25" s="71"/>
      <c r="BH25" s="71"/>
      <c r="BI25" s="71"/>
      <c r="BJ25" s="71"/>
      <c r="BK25" s="7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  <c r="CA25" s="79"/>
      <c r="CB25" s="80"/>
      <c r="CC25" s="80"/>
      <c r="CD25" s="80"/>
      <c r="CE25" s="80"/>
      <c r="CF25" s="80"/>
      <c r="CG25" s="80"/>
      <c r="CH25" s="80"/>
      <c r="CI25" s="81"/>
      <c r="CJ25" s="67" t="s">
        <v>34</v>
      </c>
      <c r="CK25" s="68"/>
      <c r="CL25" s="68"/>
      <c r="CM25" s="68"/>
      <c r="CN25" s="68"/>
      <c r="CO25" s="68"/>
      <c r="CP25" s="68"/>
      <c r="CQ25" s="68"/>
      <c r="CR25" s="69"/>
      <c r="CS25" s="24" t="s">
        <v>30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67" t="s">
        <v>31</v>
      </c>
      <c r="DJ25" s="68"/>
      <c r="DK25" s="68"/>
      <c r="DL25" s="68"/>
      <c r="DM25" s="68"/>
      <c r="DN25" s="68"/>
      <c r="DO25" s="68"/>
      <c r="DP25" s="69"/>
      <c r="DQ25" s="70"/>
      <c r="DR25" s="71"/>
      <c r="DS25" s="71"/>
      <c r="DT25" s="71"/>
      <c r="DU25" s="71"/>
      <c r="DV25" s="71"/>
      <c r="DW25" s="71"/>
      <c r="DX25" s="71"/>
      <c r="DY25" s="72"/>
      <c r="DZ25" s="79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1"/>
      <c r="EU25" s="70"/>
      <c r="EV25" s="71"/>
      <c r="EW25" s="71"/>
      <c r="EX25" s="71"/>
      <c r="EY25" s="71"/>
      <c r="EZ25" s="71"/>
      <c r="FA25" s="71"/>
      <c r="FB25" s="71"/>
      <c r="FC25" s="72"/>
      <c r="FD25" s="70"/>
      <c r="FE25" s="71"/>
      <c r="FF25" s="71"/>
      <c r="FG25" s="71"/>
      <c r="FH25" s="71"/>
      <c r="FI25" s="71"/>
      <c r="FJ25" s="71"/>
      <c r="FK25" s="72"/>
    </row>
    <row r="26" spans="1:167" s="10" customFormat="1" ht="78" customHeight="1">
      <c r="A26" s="82"/>
      <c r="B26" s="83"/>
      <c r="C26" s="83"/>
      <c r="D26" s="83"/>
      <c r="E26" s="84"/>
      <c r="F26" s="82"/>
      <c r="G26" s="83"/>
      <c r="H26" s="83"/>
      <c r="I26" s="83"/>
      <c r="J26" s="83"/>
      <c r="K26" s="83"/>
      <c r="L26" s="83"/>
      <c r="M26" s="83"/>
      <c r="N26" s="84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4"/>
      <c r="AO26" s="82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/>
      <c r="BE26" s="73"/>
      <c r="BF26" s="74"/>
      <c r="BG26" s="74"/>
      <c r="BH26" s="74"/>
      <c r="BI26" s="74"/>
      <c r="BJ26" s="74"/>
      <c r="BK26" s="75"/>
      <c r="BL26" s="91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3"/>
      <c r="CA26" s="82"/>
      <c r="CB26" s="83"/>
      <c r="CC26" s="83"/>
      <c r="CD26" s="83"/>
      <c r="CE26" s="83"/>
      <c r="CF26" s="83"/>
      <c r="CG26" s="83"/>
      <c r="CH26" s="83"/>
      <c r="CI26" s="84"/>
      <c r="CJ26" s="73"/>
      <c r="CK26" s="74"/>
      <c r="CL26" s="74"/>
      <c r="CM26" s="74"/>
      <c r="CN26" s="74"/>
      <c r="CO26" s="74"/>
      <c r="CP26" s="74"/>
      <c r="CQ26" s="74"/>
      <c r="CR26" s="75"/>
      <c r="CS26" s="94" t="s">
        <v>28</v>
      </c>
      <c r="CT26" s="94"/>
      <c r="CU26" s="94"/>
      <c r="CV26" s="94"/>
      <c r="CW26" s="94"/>
      <c r="CX26" s="94"/>
      <c r="CY26" s="94"/>
      <c r="CZ26" s="94"/>
      <c r="DA26" s="94" t="s">
        <v>29</v>
      </c>
      <c r="DB26" s="94"/>
      <c r="DC26" s="94"/>
      <c r="DD26" s="94"/>
      <c r="DE26" s="94"/>
      <c r="DF26" s="94"/>
      <c r="DG26" s="94"/>
      <c r="DH26" s="94"/>
      <c r="DI26" s="73"/>
      <c r="DJ26" s="74"/>
      <c r="DK26" s="74"/>
      <c r="DL26" s="74"/>
      <c r="DM26" s="74"/>
      <c r="DN26" s="74"/>
      <c r="DO26" s="74"/>
      <c r="DP26" s="75"/>
      <c r="DQ26" s="73"/>
      <c r="DR26" s="74"/>
      <c r="DS26" s="74"/>
      <c r="DT26" s="74"/>
      <c r="DU26" s="74"/>
      <c r="DV26" s="74"/>
      <c r="DW26" s="74"/>
      <c r="DX26" s="74"/>
      <c r="DY26" s="75"/>
      <c r="DZ26" s="82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4"/>
      <c r="EU26" s="73"/>
      <c r="EV26" s="74"/>
      <c r="EW26" s="74"/>
      <c r="EX26" s="74"/>
      <c r="EY26" s="74"/>
      <c r="EZ26" s="74"/>
      <c r="FA26" s="74"/>
      <c r="FB26" s="74"/>
      <c r="FC26" s="75"/>
      <c r="FD26" s="73"/>
      <c r="FE26" s="74"/>
      <c r="FF26" s="74"/>
      <c r="FG26" s="74"/>
      <c r="FH26" s="74"/>
      <c r="FI26" s="74"/>
      <c r="FJ26" s="74"/>
      <c r="FK26" s="75"/>
    </row>
    <row r="27" spans="1:167" s="2" customFormat="1" ht="12">
      <c r="A27" s="23">
        <v>1</v>
      </c>
      <c r="B27" s="23"/>
      <c r="C27" s="23"/>
      <c r="D27" s="23"/>
      <c r="E27" s="23"/>
      <c r="F27" s="23">
        <v>2</v>
      </c>
      <c r="G27" s="23"/>
      <c r="H27" s="23"/>
      <c r="I27" s="23"/>
      <c r="J27" s="23"/>
      <c r="K27" s="23"/>
      <c r="L27" s="23"/>
      <c r="M27" s="23"/>
      <c r="N27" s="23"/>
      <c r="O27" s="39">
        <v>3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39">
        <v>4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39">
        <v>5</v>
      </c>
      <c r="BF27" s="40"/>
      <c r="BG27" s="40"/>
      <c r="BH27" s="40"/>
      <c r="BI27" s="40"/>
      <c r="BJ27" s="40"/>
      <c r="BK27" s="41"/>
      <c r="BL27" s="39">
        <v>6</v>
      </c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  <c r="CA27" s="23">
        <v>7</v>
      </c>
      <c r="CB27" s="23"/>
      <c r="CC27" s="23"/>
      <c r="CD27" s="23"/>
      <c r="CE27" s="23"/>
      <c r="CF27" s="23"/>
      <c r="CG27" s="23"/>
      <c r="CH27" s="23"/>
      <c r="CI27" s="23"/>
      <c r="CJ27" s="23">
        <v>8</v>
      </c>
      <c r="CK27" s="23"/>
      <c r="CL27" s="23"/>
      <c r="CM27" s="23"/>
      <c r="CN27" s="23"/>
      <c r="CO27" s="23"/>
      <c r="CP27" s="23"/>
      <c r="CQ27" s="23"/>
      <c r="CR27" s="23"/>
      <c r="CS27" s="23">
        <v>9</v>
      </c>
      <c r="CT27" s="23"/>
      <c r="CU27" s="23"/>
      <c r="CV27" s="23"/>
      <c r="CW27" s="23"/>
      <c r="CX27" s="23"/>
      <c r="CY27" s="23"/>
      <c r="CZ27" s="23"/>
      <c r="DA27" s="23">
        <v>10</v>
      </c>
      <c r="DB27" s="23"/>
      <c r="DC27" s="23"/>
      <c r="DD27" s="23"/>
      <c r="DE27" s="23"/>
      <c r="DF27" s="23"/>
      <c r="DG27" s="23"/>
      <c r="DH27" s="23"/>
      <c r="DI27" s="23">
        <v>11</v>
      </c>
      <c r="DJ27" s="23"/>
      <c r="DK27" s="23"/>
      <c r="DL27" s="23"/>
      <c r="DM27" s="23"/>
      <c r="DN27" s="23"/>
      <c r="DO27" s="23"/>
      <c r="DP27" s="23"/>
      <c r="DQ27" s="23">
        <v>12</v>
      </c>
      <c r="DR27" s="23"/>
      <c r="DS27" s="23"/>
      <c r="DT27" s="23"/>
      <c r="DU27" s="23"/>
      <c r="DV27" s="23"/>
      <c r="DW27" s="23"/>
      <c r="DX27" s="23"/>
      <c r="DY27" s="23"/>
      <c r="DZ27" s="39">
        <v>13</v>
      </c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1"/>
      <c r="EU27" s="23">
        <v>14</v>
      </c>
      <c r="EV27" s="23"/>
      <c r="EW27" s="23"/>
      <c r="EX27" s="23"/>
      <c r="EY27" s="23"/>
      <c r="EZ27" s="23"/>
      <c r="FA27" s="23"/>
      <c r="FB27" s="23"/>
      <c r="FC27" s="23"/>
      <c r="FD27" s="23">
        <v>15</v>
      </c>
      <c r="FE27" s="23"/>
      <c r="FF27" s="23"/>
      <c r="FG27" s="23"/>
      <c r="FH27" s="23"/>
      <c r="FI27" s="23"/>
      <c r="FJ27" s="23"/>
      <c r="FK27" s="23"/>
    </row>
    <row r="28" spans="1:167" s="2" customFormat="1" ht="64.5" customHeight="1">
      <c r="A28" s="29" t="s">
        <v>56</v>
      </c>
      <c r="B28" s="29"/>
      <c r="C28" s="29"/>
      <c r="D28" s="29"/>
      <c r="E28" s="29"/>
      <c r="F28" s="25" t="s">
        <v>80</v>
      </c>
      <c r="G28" s="26"/>
      <c r="H28" s="26"/>
      <c r="I28" s="26"/>
      <c r="J28" s="26"/>
      <c r="K28" s="26"/>
      <c r="L28" s="26"/>
      <c r="M28" s="26"/>
      <c r="N28" s="27"/>
      <c r="O28" s="33" t="s">
        <v>134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 t="s">
        <v>160</v>
      </c>
      <c r="BF28" s="18"/>
      <c r="BG28" s="18"/>
      <c r="BH28" s="18"/>
      <c r="BI28" s="18"/>
      <c r="BJ28" s="18"/>
      <c r="BK28" s="18"/>
      <c r="BL28" s="29">
        <v>2018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3">
        <f aca="true" t="shared" si="0" ref="CA28:CA34">CJ28+CS28+DA28</f>
        <v>2641.8</v>
      </c>
      <c r="CB28" s="23"/>
      <c r="CC28" s="23"/>
      <c r="CD28" s="23"/>
      <c r="CE28" s="23"/>
      <c r="CF28" s="23"/>
      <c r="CG28" s="23"/>
      <c r="CH28" s="23"/>
      <c r="CI28" s="23"/>
      <c r="CJ28" s="23">
        <v>880.6</v>
      </c>
      <c r="CK28" s="23"/>
      <c r="CL28" s="23"/>
      <c r="CM28" s="23"/>
      <c r="CN28" s="23"/>
      <c r="CO28" s="23"/>
      <c r="CP28" s="23"/>
      <c r="CQ28" s="23"/>
      <c r="CR28" s="23"/>
      <c r="CS28" s="23">
        <v>880.6</v>
      </c>
      <c r="CT28" s="23"/>
      <c r="CU28" s="23"/>
      <c r="CV28" s="23"/>
      <c r="CW28" s="23"/>
      <c r="CX28" s="23"/>
      <c r="CY28" s="23"/>
      <c r="CZ28" s="23"/>
      <c r="DA28" s="23">
        <v>880.6</v>
      </c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4" t="s">
        <v>74</v>
      </c>
      <c r="DR28" s="24"/>
      <c r="DS28" s="24"/>
      <c r="DT28" s="24"/>
      <c r="DU28" s="24"/>
      <c r="DV28" s="24"/>
      <c r="DW28" s="24"/>
      <c r="DX28" s="24"/>
      <c r="DY28" s="24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 t="s">
        <v>58</v>
      </c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</row>
    <row r="29" spans="1:167" s="2" customFormat="1" ht="36" customHeight="1">
      <c r="A29" s="29" t="s">
        <v>59</v>
      </c>
      <c r="B29" s="29"/>
      <c r="C29" s="29"/>
      <c r="D29" s="29"/>
      <c r="E29" s="29"/>
      <c r="F29" s="25" t="s">
        <v>142</v>
      </c>
      <c r="G29" s="26"/>
      <c r="H29" s="26"/>
      <c r="I29" s="26"/>
      <c r="J29" s="26"/>
      <c r="K29" s="26"/>
      <c r="L29" s="26"/>
      <c r="M29" s="26"/>
      <c r="N29" s="27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6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 t="s">
        <v>161</v>
      </c>
      <c r="BF29" s="18"/>
      <c r="BG29" s="18"/>
      <c r="BH29" s="18"/>
      <c r="BI29" s="18"/>
      <c r="BJ29" s="18"/>
      <c r="BK29" s="18"/>
      <c r="BL29" s="29">
        <v>2018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3">
        <f t="shared" si="0"/>
        <v>540</v>
      </c>
      <c r="CB29" s="23"/>
      <c r="CC29" s="23"/>
      <c r="CD29" s="23"/>
      <c r="CE29" s="23"/>
      <c r="CF29" s="23"/>
      <c r="CG29" s="23"/>
      <c r="CH29" s="23"/>
      <c r="CI29" s="23"/>
      <c r="CJ29" s="23">
        <v>180</v>
      </c>
      <c r="CK29" s="23"/>
      <c r="CL29" s="23"/>
      <c r="CM29" s="23"/>
      <c r="CN29" s="23"/>
      <c r="CO29" s="23"/>
      <c r="CP29" s="23"/>
      <c r="CQ29" s="23"/>
      <c r="CR29" s="23"/>
      <c r="CS29" s="23">
        <v>180</v>
      </c>
      <c r="CT29" s="23"/>
      <c r="CU29" s="23"/>
      <c r="CV29" s="23"/>
      <c r="CW29" s="23"/>
      <c r="CX29" s="23"/>
      <c r="CY29" s="23"/>
      <c r="CZ29" s="23"/>
      <c r="DA29" s="23">
        <v>180</v>
      </c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4" t="s">
        <v>81</v>
      </c>
      <c r="DR29" s="24"/>
      <c r="DS29" s="24"/>
      <c r="DT29" s="24"/>
      <c r="DU29" s="24"/>
      <c r="DV29" s="24"/>
      <c r="DW29" s="24"/>
      <c r="DX29" s="24"/>
      <c r="DY29" s="24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 t="s">
        <v>58</v>
      </c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</row>
    <row r="30" spans="1:167" s="2" customFormat="1" ht="48.75" customHeight="1">
      <c r="A30" s="29" t="s">
        <v>60</v>
      </c>
      <c r="B30" s="29"/>
      <c r="C30" s="29"/>
      <c r="D30" s="29"/>
      <c r="E30" s="29"/>
      <c r="F30" s="25" t="s">
        <v>143</v>
      </c>
      <c r="G30" s="26"/>
      <c r="H30" s="26"/>
      <c r="I30" s="26"/>
      <c r="J30" s="26"/>
      <c r="K30" s="26"/>
      <c r="L30" s="26"/>
      <c r="M30" s="26"/>
      <c r="N30" s="2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 t="s">
        <v>162</v>
      </c>
      <c r="BF30" s="18"/>
      <c r="BG30" s="18"/>
      <c r="BH30" s="18"/>
      <c r="BI30" s="18"/>
      <c r="BJ30" s="18"/>
      <c r="BK30" s="18"/>
      <c r="BL30" s="29">
        <v>2018</v>
      </c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3">
        <f t="shared" si="0"/>
        <v>910.8000000000001</v>
      </c>
      <c r="CB30" s="23"/>
      <c r="CC30" s="23"/>
      <c r="CD30" s="23"/>
      <c r="CE30" s="23"/>
      <c r="CF30" s="23"/>
      <c r="CG30" s="23"/>
      <c r="CH30" s="23"/>
      <c r="CI30" s="23"/>
      <c r="CJ30" s="23">
        <v>303.6</v>
      </c>
      <c r="CK30" s="23"/>
      <c r="CL30" s="23"/>
      <c r="CM30" s="23"/>
      <c r="CN30" s="23"/>
      <c r="CO30" s="23"/>
      <c r="CP30" s="23"/>
      <c r="CQ30" s="23"/>
      <c r="CR30" s="23"/>
      <c r="CS30" s="23">
        <v>303.6</v>
      </c>
      <c r="CT30" s="23"/>
      <c r="CU30" s="23"/>
      <c r="CV30" s="23"/>
      <c r="CW30" s="23"/>
      <c r="CX30" s="23"/>
      <c r="CY30" s="23"/>
      <c r="CZ30" s="23"/>
      <c r="DA30" s="23">
        <v>303.6</v>
      </c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4" t="s">
        <v>82</v>
      </c>
      <c r="DR30" s="24"/>
      <c r="DS30" s="24"/>
      <c r="DT30" s="24"/>
      <c r="DU30" s="24"/>
      <c r="DV30" s="24"/>
      <c r="DW30" s="24"/>
      <c r="DX30" s="24"/>
      <c r="DY30" s="24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 t="s">
        <v>58</v>
      </c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</row>
    <row r="31" spans="1:167" s="2" customFormat="1" ht="49.5" customHeight="1">
      <c r="A31" s="29" t="s">
        <v>71</v>
      </c>
      <c r="B31" s="29"/>
      <c r="C31" s="29"/>
      <c r="D31" s="29"/>
      <c r="E31" s="29"/>
      <c r="F31" s="25" t="s">
        <v>149</v>
      </c>
      <c r="G31" s="26"/>
      <c r="H31" s="26"/>
      <c r="I31" s="26"/>
      <c r="J31" s="26"/>
      <c r="K31" s="26"/>
      <c r="L31" s="26"/>
      <c r="M31" s="26"/>
      <c r="N31" s="2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 t="s">
        <v>84</v>
      </c>
      <c r="BF31" s="18"/>
      <c r="BG31" s="18"/>
      <c r="BH31" s="18"/>
      <c r="BI31" s="18"/>
      <c r="BJ31" s="18"/>
      <c r="BK31" s="18"/>
      <c r="BL31" s="29">
        <v>2018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3">
        <f t="shared" si="0"/>
        <v>180</v>
      </c>
      <c r="CB31" s="23"/>
      <c r="CC31" s="23"/>
      <c r="CD31" s="23"/>
      <c r="CE31" s="23"/>
      <c r="CF31" s="23"/>
      <c r="CG31" s="23"/>
      <c r="CH31" s="23"/>
      <c r="CI31" s="23"/>
      <c r="CJ31" s="23">
        <v>60</v>
      </c>
      <c r="CK31" s="23"/>
      <c r="CL31" s="23"/>
      <c r="CM31" s="23"/>
      <c r="CN31" s="23"/>
      <c r="CO31" s="23"/>
      <c r="CP31" s="23"/>
      <c r="CQ31" s="23"/>
      <c r="CR31" s="23"/>
      <c r="CS31" s="23">
        <v>60</v>
      </c>
      <c r="CT31" s="23"/>
      <c r="CU31" s="23"/>
      <c r="CV31" s="23"/>
      <c r="CW31" s="23"/>
      <c r="CX31" s="23"/>
      <c r="CY31" s="23"/>
      <c r="CZ31" s="23"/>
      <c r="DA31" s="23">
        <v>60</v>
      </c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4" t="s">
        <v>57</v>
      </c>
      <c r="DR31" s="24"/>
      <c r="DS31" s="24"/>
      <c r="DT31" s="24"/>
      <c r="DU31" s="24"/>
      <c r="DV31" s="24"/>
      <c r="DW31" s="24"/>
      <c r="DX31" s="24"/>
      <c r="DY31" s="24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 t="s">
        <v>58</v>
      </c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36" customHeight="1">
      <c r="A32" s="29" t="s">
        <v>72</v>
      </c>
      <c r="B32" s="29"/>
      <c r="C32" s="29"/>
      <c r="D32" s="29"/>
      <c r="E32" s="29"/>
      <c r="F32" s="25" t="s">
        <v>150</v>
      </c>
      <c r="G32" s="26"/>
      <c r="H32" s="26"/>
      <c r="I32" s="26"/>
      <c r="J32" s="26"/>
      <c r="K32" s="26"/>
      <c r="L32" s="26"/>
      <c r="M32" s="26"/>
      <c r="N32" s="2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 t="s">
        <v>91</v>
      </c>
      <c r="BF32" s="18"/>
      <c r="BG32" s="18"/>
      <c r="BH32" s="18"/>
      <c r="BI32" s="18"/>
      <c r="BJ32" s="18"/>
      <c r="BK32" s="18"/>
      <c r="BL32" s="29">
        <v>2018</v>
      </c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3">
        <f t="shared" si="0"/>
        <v>349.79999999999995</v>
      </c>
      <c r="CB32" s="23"/>
      <c r="CC32" s="23"/>
      <c r="CD32" s="23"/>
      <c r="CE32" s="23"/>
      <c r="CF32" s="23"/>
      <c r="CG32" s="23"/>
      <c r="CH32" s="23"/>
      <c r="CI32" s="23"/>
      <c r="CJ32" s="23">
        <v>116.6</v>
      </c>
      <c r="CK32" s="23"/>
      <c r="CL32" s="23"/>
      <c r="CM32" s="23"/>
      <c r="CN32" s="23"/>
      <c r="CO32" s="23"/>
      <c r="CP32" s="23"/>
      <c r="CQ32" s="23"/>
      <c r="CR32" s="23"/>
      <c r="CS32" s="23">
        <v>116.6</v>
      </c>
      <c r="CT32" s="23"/>
      <c r="CU32" s="23"/>
      <c r="CV32" s="23"/>
      <c r="CW32" s="23"/>
      <c r="CX32" s="23"/>
      <c r="CY32" s="23"/>
      <c r="CZ32" s="23"/>
      <c r="DA32" s="23">
        <v>116.6</v>
      </c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4" t="s">
        <v>57</v>
      </c>
      <c r="DR32" s="24"/>
      <c r="DS32" s="24"/>
      <c r="DT32" s="24"/>
      <c r="DU32" s="24"/>
      <c r="DV32" s="24"/>
      <c r="DW32" s="24"/>
      <c r="DX32" s="24"/>
      <c r="DY32" s="24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 t="s">
        <v>58</v>
      </c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2" customFormat="1" ht="38.25" customHeight="1">
      <c r="A33" s="29" t="s">
        <v>73</v>
      </c>
      <c r="B33" s="29"/>
      <c r="C33" s="29"/>
      <c r="D33" s="29"/>
      <c r="E33" s="29"/>
      <c r="F33" s="25" t="s">
        <v>151</v>
      </c>
      <c r="G33" s="26"/>
      <c r="H33" s="26"/>
      <c r="I33" s="26"/>
      <c r="J33" s="26"/>
      <c r="K33" s="26"/>
      <c r="L33" s="26"/>
      <c r="M33" s="26"/>
      <c r="N33" s="2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 t="s">
        <v>163</v>
      </c>
      <c r="BF33" s="18"/>
      <c r="BG33" s="18"/>
      <c r="BH33" s="18"/>
      <c r="BI33" s="18"/>
      <c r="BJ33" s="18"/>
      <c r="BK33" s="18"/>
      <c r="BL33" s="29">
        <v>2018</v>
      </c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3">
        <f t="shared" si="0"/>
        <v>212.39999999999998</v>
      </c>
      <c r="CB33" s="23"/>
      <c r="CC33" s="23"/>
      <c r="CD33" s="23"/>
      <c r="CE33" s="23"/>
      <c r="CF33" s="23"/>
      <c r="CG33" s="23"/>
      <c r="CH33" s="23"/>
      <c r="CI33" s="23"/>
      <c r="CJ33" s="23">
        <v>70.8</v>
      </c>
      <c r="CK33" s="23"/>
      <c r="CL33" s="23"/>
      <c r="CM33" s="23"/>
      <c r="CN33" s="23"/>
      <c r="CO33" s="23"/>
      <c r="CP33" s="23"/>
      <c r="CQ33" s="23"/>
      <c r="CR33" s="23"/>
      <c r="CS33" s="23">
        <v>70.8</v>
      </c>
      <c r="CT33" s="23"/>
      <c r="CU33" s="23"/>
      <c r="CV33" s="23"/>
      <c r="CW33" s="23"/>
      <c r="CX33" s="23"/>
      <c r="CY33" s="23"/>
      <c r="CZ33" s="23"/>
      <c r="DA33" s="23">
        <v>70.8</v>
      </c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4" t="s">
        <v>57</v>
      </c>
      <c r="DR33" s="24"/>
      <c r="DS33" s="24"/>
      <c r="DT33" s="24"/>
      <c r="DU33" s="24"/>
      <c r="DV33" s="24"/>
      <c r="DW33" s="24"/>
      <c r="DX33" s="24"/>
      <c r="DY33" s="24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 t="s">
        <v>58</v>
      </c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s="16" customFormat="1" ht="12">
      <c r="A34" s="19" t="s">
        <v>85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1"/>
      <c r="CA34" s="22">
        <f t="shared" si="0"/>
        <v>4834.799999999999</v>
      </c>
      <c r="CB34" s="22"/>
      <c r="CC34" s="22"/>
      <c r="CD34" s="22"/>
      <c r="CE34" s="22"/>
      <c r="CF34" s="22"/>
      <c r="CG34" s="22"/>
      <c r="CH34" s="22"/>
      <c r="CI34" s="22"/>
      <c r="CJ34" s="22">
        <f>CJ33+CJ32+CJ31+CJ30+CJ29+CJ28</f>
        <v>1611.6</v>
      </c>
      <c r="CK34" s="22"/>
      <c r="CL34" s="22"/>
      <c r="CM34" s="22"/>
      <c r="CN34" s="22"/>
      <c r="CO34" s="22"/>
      <c r="CP34" s="22"/>
      <c r="CQ34" s="22"/>
      <c r="CR34" s="22"/>
      <c r="CS34" s="22">
        <f>CS33+CS32+CS31+CS30+CS29+CS28</f>
        <v>1611.6</v>
      </c>
      <c r="CT34" s="22"/>
      <c r="CU34" s="22"/>
      <c r="CV34" s="22"/>
      <c r="CW34" s="22"/>
      <c r="CX34" s="22"/>
      <c r="CY34" s="22"/>
      <c r="CZ34" s="22"/>
      <c r="DA34" s="22">
        <f>DA33+DA32+DA31+DA30+DA29+DA28</f>
        <v>1611.6</v>
      </c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17" t="s">
        <v>39</v>
      </c>
      <c r="DR34" s="17"/>
      <c r="DS34" s="17"/>
      <c r="DT34" s="17"/>
      <c r="DU34" s="17"/>
      <c r="DV34" s="17"/>
      <c r="DW34" s="17"/>
      <c r="DX34" s="17"/>
      <c r="DY34" s="17"/>
      <c r="DZ34" s="17" t="s">
        <v>39</v>
      </c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 t="s">
        <v>39</v>
      </c>
      <c r="EV34" s="17"/>
      <c r="EW34" s="17"/>
      <c r="EX34" s="17"/>
      <c r="EY34" s="17"/>
      <c r="EZ34" s="17"/>
      <c r="FA34" s="17"/>
      <c r="FB34" s="17"/>
      <c r="FC34" s="17"/>
      <c r="FD34" s="17" t="s">
        <v>39</v>
      </c>
      <c r="FE34" s="17"/>
      <c r="FF34" s="17"/>
      <c r="FG34" s="17"/>
      <c r="FH34" s="17"/>
      <c r="FI34" s="17"/>
      <c r="FJ34" s="17"/>
      <c r="FK34" s="17"/>
    </row>
    <row r="35" spans="1:167" s="2" customFormat="1" ht="62.25" customHeight="1">
      <c r="A35" s="29" t="s">
        <v>87</v>
      </c>
      <c r="B35" s="29"/>
      <c r="C35" s="29"/>
      <c r="D35" s="29"/>
      <c r="E35" s="29"/>
      <c r="F35" s="25" t="s">
        <v>88</v>
      </c>
      <c r="G35" s="26"/>
      <c r="H35" s="26"/>
      <c r="I35" s="26"/>
      <c r="J35" s="26"/>
      <c r="K35" s="26"/>
      <c r="L35" s="26"/>
      <c r="M35" s="26"/>
      <c r="N35" s="27"/>
      <c r="O35" s="28" t="s">
        <v>131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 t="s">
        <v>160</v>
      </c>
      <c r="BF35" s="18"/>
      <c r="BG35" s="18"/>
      <c r="BH35" s="18"/>
      <c r="BI35" s="18"/>
      <c r="BJ35" s="18"/>
      <c r="BK35" s="18"/>
      <c r="BL35" s="29">
        <v>2018</v>
      </c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3">
        <f aca="true" t="shared" si="1" ref="CA35:CA42">CJ35+CS35+DA35</f>
        <v>105</v>
      </c>
      <c r="CB35" s="23"/>
      <c r="CC35" s="23"/>
      <c r="CD35" s="23"/>
      <c r="CE35" s="23"/>
      <c r="CF35" s="23"/>
      <c r="CG35" s="23"/>
      <c r="CH35" s="23"/>
      <c r="CI35" s="23"/>
      <c r="CJ35" s="23">
        <v>35</v>
      </c>
      <c r="CK35" s="23"/>
      <c r="CL35" s="23"/>
      <c r="CM35" s="23"/>
      <c r="CN35" s="23"/>
      <c r="CO35" s="23"/>
      <c r="CP35" s="23"/>
      <c r="CQ35" s="23"/>
      <c r="CR35" s="23"/>
      <c r="CS35" s="23">
        <v>35</v>
      </c>
      <c r="CT35" s="23"/>
      <c r="CU35" s="23"/>
      <c r="CV35" s="23"/>
      <c r="CW35" s="23"/>
      <c r="CX35" s="23"/>
      <c r="CY35" s="23"/>
      <c r="CZ35" s="23"/>
      <c r="DA35" s="23">
        <v>35</v>
      </c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4" t="s">
        <v>57</v>
      </c>
      <c r="DR35" s="24"/>
      <c r="DS35" s="24"/>
      <c r="DT35" s="24"/>
      <c r="DU35" s="24"/>
      <c r="DV35" s="24"/>
      <c r="DW35" s="24"/>
      <c r="DX35" s="24"/>
      <c r="DY35" s="24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 t="s">
        <v>58</v>
      </c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</row>
    <row r="36" spans="1:167" s="16" customFormat="1" ht="12">
      <c r="A36" s="19" t="s">
        <v>86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1"/>
      <c r="CA36" s="22">
        <f t="shared" si="1"/>
        <v>105</v>
      </c>
      <c r="CB36" s="22"/>
      <c r="CC36" s="22"/>
      <c r="CD36" s="22"/>
      <c r="CE36" s="22"/>
      <c r="CF36" s="22"/>
      <c r="CG36" s="22"/>
      <c r="CH36" s="22"/>
      <c r="CI36" s="22"/>
      <c r="CJ36" s="22">
        <f>CJ35</f>
        <v>35</v>
      </c>
      <c r="CK36" s="22"/>
      <c r="CL36" s="22"/>
      <c r="CM36" s="22"/>
      <c r="CN36" s="22"/>
      <c r="CO36" s="22"/>
      <c r="CP36" s="22"/>
      <c r="CQ36" s="22"/>
      <c r="CR36" s="22"/>
      <c r="CS36" s="22">
        <f>CS35</f>
        <v>35</v>
      </c>
      <c r="CT36" s="22"/>
      <c r="CU36" s="22"/>
      <c r="CV36" s="22"/>
      <c r="CW36" s="22"/>
      <c r="CX36" s="22"/>
      <c r="CY36" s="22"/>
      <c r="CZ36" s="22"/>
      <c r="DA36" s="22">
        <f>DA35</f>
        <v>35</v>
      </c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17" t="s">
        <v>39</v>
      </c>
      <c r="DR36" s="17"/>
      <c r="DS36" s="17"/>
      <c r="DT36" s="17"/>
      <c r="DU36" s="17"/>
      <c r="DV36" s="17"/>
      <c r="DW36" s="17"/>
      <c r="DX36" s="17"/>
      <c r="DY36" s="17"/>
      <c r="DZ36" s="17" t="s">
        <v>39</v>
      </c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 t="s">
        <v>39</v>
      </c>
      <c r="EV36" s="17"/>
      <c r="EW36" s="17"/>
      <c r="EX36" s="17"/>
      <c r="EY36" s="17"/>
      <c r="EZ36" s="17"/>
      <c r="FA36" s="17"/>
      <c r="FB36" s="17"/>
      <c r="FC36" s="17"/>
      <c r="FD36" s="17" t="s">
        <v>39</v>
      </c>
      <c r="FE36" s="17"/>
      <c r="FF36" s="17"/>
      <c r="FG36" s="17"/>
      <c r="FH36" s="17"/>
      <c r="FI36" s="17"/>
      <c r="FJ36" s="17"/>
      <c r="FK36" s="17"/>
    </row>
    <row r="37" spans="1:167" s="2" customFormat="1" ht="111.75" customHeight="1">
      <c r="A37" s="29" t="s">
        <v>89</v>
      </c>
      <c r="B37" s="29"/>
      <c r="C37" s="29"/>
      <c r="D37" s="29"/>
      <c r="E37" s="29"/>
      <c r="F37" s="25" t="s">
        <v>152</v>
      </c>
      <c r="G37" s="26"/>
      <c r="H37" s="26"/>
      <c r="I37" s="26"/>
      <c r="J37" s="26"/>
      <c r="K37" s="26"/>
      <c r="L37" s="26"/>
      <c r="M37" s="26"/>
      <c r="N37" s="27"/>
      <c r="O37" s="28" t="s">
        <v>133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 t="s">
        <v>91</v>
      </c>
      <c r="BF37" s="18"/>
      <c r="BG37" s="18"/>
      <c r="BH37" s="18"/>
      <c r="BI37" s="18"/>
      <c r="BJ37" s="18"/>
      <c r="BK37" s="18"/>
      <c r="BL37" s="29">
        <v>2018</v>
      </c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3">
        <f t="shared" si="1"/>
        <v>26.400000000000002</v>
      </c>
      <c r="CB37" s="23"/>
      <c r="CC37" s="23"/>
      <c r="CD37" s="23"/>
      <c r="CE37" s="23"/>
      <c r="CF37" s="23"/>
      <c r="CG37" s="23"/>
      <c r="CH37" s="23"/>
      <c r="CI37" s="23"/>
      <c r="CJ37" s="23">
        <v>8.8</v>
      </c>
      <c r="CK37" s="23"/>
      <c r="CL37" s="23"/>
      <c r="CM37" s="23"/>
      <c r="CN37" s="23"/>
      <c r="CO37" s="23"/>
      <c r="CP37" s="23"/>
      <c r="CQ37" s="23"/>
      <c r="CR37" s="23"/>
      <c r="CS37" s="23">
        <v>8.8</v>
      </c>
      <c r="CT37" s="23"/>
      <c r="CU37" s="23"/>
      <c r="CV37" s="23"/>
      <c r="CW37" s="23"/>
      <c r="CX37" s="23"/>
      <c r="CY37" s="23"/>
      <c r="CZ37" s="23"/>
      <c r="DA37" s="23">
        <v>8.8</v>
      </c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4" t="s">
        <v>57</v>
      </c>
      <c r="DR37" s="24"/>
      <c r="DS37" s="24"/>
      <c r="DT37" s="24"/>
      <c r="DU37" s="24"/>
      <c r="DV37" s="24"/>
      <c r="DW37" s="24"/>
      <c r="DX37" s="24"/>
      <c r="DY37" s="24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 t="s">
        <v>58</v>
      </c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s="16" customFormat="1" ht="12">
      <c r="A38" s="19" t="s">
        <v>90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1"/>
      <c r="CA38" s="22">
        <f t="shared" si="1"/>
        <v>26.400000000000002</v>
      </c>
      <c r="CB38" s="22"/>
      <c r="CC38" s="22"/>
      <c r="CD38" s="22"/>
      <c r="CE38" s="22"/>
      <c r="CF38" s="22"/>
      <c r="CG38" s="22"/>
      <c r="CH38" s="22"/>
      <c r="CI38" s="22"/>
      <c r="CJ38" s="22">
        <f>CJ37</f>
        <v>8.8</v>
      </c>
      <c r="CK38" s="22"/>
      <c r="CL38" s="22"/>
      <c r="CM38" s="22"/>
      <c r="CN38" s="22"/>
      <c r="CO38" s="22"/>
      <c r="CP38" s="22"/>
      <c r="CQ38" s="22"/>
      <c r="CR38" s="22"/>
      <c r="CS38" s="22">
        <f>CS37</f>
        <v>8.8</v>
      </c>
      <c r="CT38" s="22"/>
      <c r="CU38" s="22"/>
      <c r="CV38" s="22"/>
      <c r="CW38" s="22"/>
      <c r="CX38" s="22"/>
      <c r="CY38" s="22"/>
      <c r="CZ38" s="22"/>
      <c r="DA38" s="22">
        <f>DA37</f>
        <v>8.8</v>
      </c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17" t="s">
        <v>39</v>
      </c>
      <c r="DR38" s="17"/>
      <c r="DS38" s="17"/>
      <c r="DT38" s="17"/>
      <c r="DU38" s="17"/>
      <c r="DV38" s="17"/>
      <c r="DW38" s="17"/>
      <c r="DX38" s="17"/>
      <c r="DY38" s="17"/>
      <c r="DZ38" s="17" t="s">
        <v>39</v>
      </c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 t="s">
        <v>39</v>
      </c>
      <c r="EV38" s="17"/>
      <c r="EW38" s="17"/>
      <c r="EX38" s="17"/>
      <c r="EY38" s="17"/>
      <c r="EZ38" s="17"/>
      <c r="FA38" s="17"/>
      <c r="FB38" s="17"/>
      <c r="FC38" s="17"/>
      <c r="FD38" s="17" t="s">
        <v>39</v>
      </c>
      <c r="FE38" s="17"/>
      <c r="FF38" s="17"/>
      <c r="FG38" s="17"/>
      <c r="FH38" s="17"/>
      <c r="FI38" s="17"/>
      <c r="FJ38" s="17"/>
      <c r="FK38" s="17"/>
    </row>
    <row r="39" spans="1:167" s="2" customFormat="1" ht="63" customHeight="1">
      <c r="A39" s="29" t="s">
        <v>92</v>
      </c>
      <c r="B39" s="29"/>
      <c r="C39" s="29"/>
      <c r="D39" s="29"/>
      <c r="E39" s="29"/>
      <c r="F39" s="25" t="s">
        <v>94</v>
      </c>
      <c r="G39" s="26"/>
      <c r="H39" s="26"/>
      <c r="I39" s="26"/>
      <c r="J39" s="26"/>
      <c r="K39" s="26"/>
      <c r="L39" s="26"/>
      <c r="M39" s="26"/>
      <c r="N39" s="27"/>
      <c r="O39" s="28" t="s">
        <v>135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 t="s">
        <v>91</v>
      </c>
      <c r="BF39" s="18"/>
      <c r="BG39" s="18"/>
      <c r="BH39" s="18"/>
      <c r="BI39" s="18"/>
      <c r="BJ39" s="18"/>
      <c r="BK39" s="18"/>
      <c r="BL39" s="29">
        <v>2018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3">
        <f t="shared" si="1"/>
        <v>9</v>
      </c>
      <c r="CB39" s="23"/>
      <c r="CC39" s="23"/>
      <c r="CD39" s="23"/>
      <c r="CE39" s="23"/>
      <c r="CF39" s="23"/>
      <c r="CG39" s="23"/>
      <c r="CH39" s="23"/>
      <c r="CI39" s="23"/>
      <c r="CJ39" s="23">
        <v>3</v>
      </c>
      <c r="CK39" s="23"/>
      <c r="CL39" s="23"/>
      <c r="CM39" s="23"/>
      <c r="CN39" s="23"/>
      <c r="CO39" s="23"/>
      <c r="CP39" s="23"/>
      <c r="CQ39" s="23"/>
      <c r="CR39" s="23"/>
      <c r="CS39" s="23">
        <v>3</v>
      </c>
      <c r="CT39" s="23"/>
      <c r="CU39" s="23"/>
      <c r="CV39" s="23"/>
      <c r="CW39" s="23"/>
      <c r="CX39" s="23"/>
      <c r="CY39" s="23"/>
      <c r="CZ39" s="23"/>
      <c r="DA39" s="23">
        <v>3</v>
      </c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4" t="s">
        <v>57</v>
      </c>
      <c r="DR39" s="24"/>
      <c r="DS39" s="24"/>
      <c r="DT39" s="24"/>
      <c r="DU39" s="24"/>
      <c r="DV39" s="24"/>
      <c r="DW39" s="24"/>
      <c r="DX39" s="24"/>
      <c r="DY39" s="24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 t="s">
        <v>58</v>
      </c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</row>
    <row r="40" spans="1:167" s="16" customFormat="1" ht="12">
      <c r="A40" s="19" t="s">
        <v>164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1"/>
      <c r="CA40" s="22">
        <f t="shared" si="1"/>
        <v>9</v>
      </c>
      <c r="CB40" s="22"/>
      <c r="CC40" s="22"/>
      <c r="CD40" s="22"/>
      <c r="CE40" s="22"/>
      <c r="CF40" s="22"/>
      <c r="CG40" s="22"/>
      <c r="CH40" s="22"/>
      <c r="CI40" s="22"/>
      <c r="CJ40" s="22">
        <f>SUM(CJ39:CR39)</f>
        <v>3</v>
      </c>
      <c r="CK40" s="22"/>
      <c r="CL40" s="22"/>
      <c r="CM40" s="22"/>
      <c r="CN40" s="22"/>
      <c r="CO40" s="22"/>
      <c r="CP40" s="22"/>
      <c r="CQ40" s="22"/>
      <c r="CR40" s="22"/>
      <c r="CS40" s="22">
        <f>SUM(CS39:CZ39)</f>
        <v>3</v>
      </c>
      <c r="CT40" s="22"/>
      <c r="CU40" s="22"/>
      <c r="CV40" s="22"/>
      <c r="CW40" s="22"/>
      <c r="CX40" s="22"/>
      <c r="CY40" s="22"/>
      <c r="CZ40" s="22"/>
      <c r="DA40" s="22">
        <f>SUM(DA39:DH39)</f>
        <v>3</v>
      </c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17" t="s">
        <v>39</v>
      </c>
      <c r="DR40" s="17"/>
      <c r="DS40" s="17"/>
      <c r="DT40" s="17"/>
      <c r="DU40" s="17"/>
      <c r="DV40" s="17"/>
      <c r="DW40" s="17"/>
      <c r="DX40" s="17"/>
      <c r="DY40" s="17"/>
      <c r="DZ40" s="17" t="s">
        <v>39</v>
      </c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 t="s">
        <v>39</v>
      </c>
      <c r="EV40" s="17"/>
      <c r="EW40" s="17"/>
      <c r="EX40" s="17"/>
      <c r="EY40" s="17"/>
      <c r="EZ40" s="17"/>
      <c r="FA40" s="17"/>
      <c r="FB40" s="17"/>
      <c r="FC40" s="17"/>
      <c r="FD40" s="17" t="s">
        <v>39</v>
      </c>
      <c r="FE40" s="17"/>
      <c r="FF40" s="17"/>
      <c r="FG40" s="17"/>
      <c r="FH40" s="17"/>
      <c r="FI40" s="17"/>
      <c r="FJ40" s="17"/>
      <c r="FK40" s="17"/>
    </row>
    <row r="41" spans="1:167" s="2" customFormat="1" ht="186" customHeight="1">
      <c r="A41" s="29" t="s">
        <v>93</v>
      </c>
      <c r="B41" s="29"/>
      <c r="C41" s="29"/>
      <c r="D41" s="29"/>
      <c r="E41" s="29"/>
      <c r="F41" s="25" t="s">
        <v>95</v>
      </c>
      <c r="G41" s="26"/>
      <c r="H41" s="26"/>
      <c r="I41" s="26"/>
      <c r="J41" s="26"/>
      <c r="K41" s="26"/>
      <c r="L41" s="26"/>
      <c r="M41" s="26"/>
      <c r="N41" s="27"/>
      <c r="O41" s="28" t="s">
        <v>132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 t="s">
        <v>160</v>
      </c>
      <c r="BF41" s="18"/>
      <c r="BG41" s="18"/>
      <c r="BH41" s="18"/>
      <c r="BI41" s="18"/>
      <c r="BJ41" s="18"/>
      <c r="BK41" s="18"/>
      <c r="BL41" s="29">
        <v>2018</v>
      </c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3">
        <f t="shared" si="1"/>
        <v>639</v>
      </c>
      <c r="CB41" s="23"/>
      <c r="CC41" s="23"/>
      <c r="CD41" s="23"/>
      <c r="CE41" s="23"/>
      <c r="CF41" s="23"/>
      <c r="CG41" s="23"/>
      <c r="CH41" s="23"/>
      <c r="CI41" s="23"/>
      <c r="CJ41" s="23">
        <v>213</v>
      </c>
      <c r="CK41" s="23"/>
      <c r="CL41" s="23"/>
      <c r="CM41" s="23"/>
      <c r="CN41" s="23"/>
      <c r="CO41" s="23"/>
      <c r="CP41" s="23"/>
      <c r="CQ41" s="23"/>
      <c r="CR41" s="23"/>
      <c r="CS41" s="23">
        <v>213</v>
      </c>
      <c r="CT41" s="23"/>
      <c r="CU41" s="23"/>
      <c r="CV41" s="23"/>
      <c r="CW41" s="23"/>
      <c r="CX41" s="23"/>
      <c r="CY41" s="23"/>
      <c r="CZ41" s="23"/>
      <c r="DA41" s="23">
        <v>213</v>
      </c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4" t="s">
        <v>57</v>
      </c>
      <c r="DR41" s="24"/>
      <c r="DS41" s="24"/>
      <c r="DT41" s="24"/>
      <c r="DU41" s="24"/>
      <c r="DV41" s="24"/>
      <c r="DW41" s="24"/>
      <c r="DX41" s="24"/>
      <c r="DY41" s="24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 t="s">
        <v>58</v>
      </c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</row>
    <row r="42" spans="1:167" s="16" customFormat="1" ht="12">
      <c r="A42" s="19" t="s">
        <v>96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1"/>
      <c r="CA42" s="22">
        <f t="shared" si="1"/>
        <v>639</v>
      </c>
      <c r="CB42" s="22"/>
      <c r="CC42" s="22"/>
      <c r="CD42" s="22"/>
      <c r="CE42" s="22"/>
      <c r="CF42" s="22"/>
      <c r="CG42" s="22"/>
      <c r="CH42" s="22"/>
      <c r="CI42" s="22"/>
      <c r="CJ42" s="22">
        <f>CJ41</f>
        <v>213</v>
      </c>
      <c r="CK42" s="22"/>
      <c r="CL42" s="22"/>
      <c r="CM42" s="22"/>
      <c r="CN42" s="22"/>
      <c r="CO42" s="22"/>
      <c r="CP42" s="22"/>
      <c r="CQ42" s="22"/>
      <c r="CR42" s="22"/>
      <c r="CS42" s="22">
        <f>CS41</f>
        <v>213</v>
      </c>
      <c r="CT42" s="22"/>
      <c r="CU42" s="22"/>
      <c r="CV42" s="22"/>
      <c r="CW42" s="22"/>
      <c r="CX42" s="22"/>
      <c r="CY42" s="22"/>
      <c r="CZ42" s="22"/>
      <c r="DA42" s="22">
        <f>DA41</f>
        <v>213</v>
      </c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17" t="s">
        <v>39</v>
      </c>
      <c r="DR42" s="17"/>
      <c r="DS42" s="17"/>
      <c r="DT42" s="17"/>
      <c r="DU42" s="17"/>
      <c r="DV42" s="17"/>
      <c r="DW42" s="17"/>
      <c r="DX42" s="17"/>
      <c r="DY42" s="17"/>
      <c r="DZ42" s="17" t="s">
        <v>39</v>
      </c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 t="s">
        <v>39</v>
      </c>
      <c r="EV42" s="17"/>
      <c r="EW42" s="17"/>
      <c r="EX42" s="17"/>
      <c r="EY42" s="17"/>
      <c r="EZ42" s="17"/>
      <c r="FA42" s="17"/>
      <c r="FB42" s="17"/>
      <c r="FC42" s="17"/>
      <c r="FD42" s="17" t="s">
        <v>39</v>
      </c>
      <c r="FE42" s="17"/>
      <c r="FF42" s="17"/>
      <c r="FG42" s="17"/>
      <c r="FH42" s="17"/>
      <c r="FI42" s="17"/>
      <c r="FJ42" s="17"/>
      <c r="FK42" s="17"/>
    </row>
    <row r="43" spans="1:167" s="2" customFormat="1" ht="62.25" customHeight="1">
      <c r="A43" s="29" t="s">
        <v>98</v>
      </c>
      <c r="B43" s="29"/>
      <c r="C43" s="29"/>
      <c r="D43" s="29"/>
      <c r="E43" s="29"/>
      <c r="F43" s="25" t="s">
        <v>154</v>
      </c>
      <c r="G43" s="26"/>
      <c r="H43" s="26"/>
      <c r="I43" s="26"/>
      <c r="J43" s="26"/>
      <c r="K43" s="26"/>
      <c r="L43" s="26"/>
      <c r="M43" s="26"/>
      <c r="N43" s="27"/>
      <c r="O43" s="18" t="s">
        <v>153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 t="s">
        <v>97</v>
      </c>
      <c r="BF43" s="18"/>
      <c r="BG43" s="18"/>
      <c r="BH43" s="18"/>
      <c r="BI43" s="18"/>
      <c r="BJ43" s="18"/>
      <c r="BK43" s="18"/>
      <c r="BL43" s="29">
        <v>2018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3">
        <f aca="true" t="shared" si="2" ref="CA43:CA56">CJ43+CS43+DA43</f>
        <v>613.5</v>
      </c>
      <c r="CB43" s="23"/>
      <c r="CC43" s="23"/>
      <c r="CD43" s="23"/>
      <c r="CE43" s="23"/>
      <c r="CF43" s="23"/>
      <c r="CG43" s="23"/>
      <c r="CH43" s="23"/>
      <c r="CI43" s="23"/>
      <c r="CJ43" s="23">
        <v>204.5</v>
      </c>
      <c r="CK43" s="23"/>
      <c r="CL43" s="23"/>
      <c r="CM43" s="23"/>
      <c r="CN43" s="23"/>
      <c r="CO43" s="23"/>
      <c r="CP43" s="23"/>
      <c r="CQ43" s="23"/>
      <c r="CR43" s="23"/>
      <c r="CS43" s="23">
        <v>204.5</v>
      </c>
      <c r="CT43" s="23"/>
      <c r="CU43" s="23"/>
      <c r="CV43" s="23"/>
      <c r="CW43" s="23"/>
      <c r="CX43" s="23"/>
      <c r="CY43" s="23"/>
      <c r="CZ43" s="23"/>
      <c r="DA43" s="23">
        <v>204.5</v>
      </c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4" t="s">
        <v>57</v>
      </c>
      <c r="DR43" s="24"/>
      <c r="DS43" s="24"/>
      <c r="DT43" s="24"/>
      <c r="DU43" s="24"/>
      <c r="DV43" s="24"/>
      <c r="DW43" s="24"/>
      <c r="DX43" s="24"/>
      <c r="DY43" s="24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 t="s">
        <v>58</v>
      </c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</row>
    <row r="44" spans="1:167" s="16" customFormat="1" ht="12">
      <c r="A44" s="19" t="s">
        <v>165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1"/>
      <c r="CA44" s="22">
        <f t="shared" si="2"/>
        <v>613.5</v>
      </c>
      <c r="CB44" s="22"/>
      <c r="CC44" s="22"/>
      <c r="CD44" s="22"/>
      <c r="CE44" s="22"/>
      <c r="CF44" s="22"/>
      <c r="CG44" s="22"/>
      <c r="CH44" s="22"/>
      <c r="CI44" s="22"/>
      <c r="CJ44" s="22">
        <f>CJ43</f>
        <v>204.5</v>
      </c>
      <c r="CK44" s="22"/>
      <c r="CL44" s="22"/>
      <c r="CM44" s="22"/>
      <c r="CN44" s="22"/>
      <c r="CO44" s="22"/>
      <c r="CP44" s="22"/>
      <c r="CQ44" s="22"/>
      <c r="CR44" s="22"/>
      <c r="CS44" s="22">
        <f>CS43</f>
        <v>204.5</v>
      </c>
      <c r="CT44" s="22"/>
      <c r="CU44" s="22"/>
      <c r="CV44" s="22"/>
      <c r="CW44" s="22"/>
      <c r="CX44" s="22"/>
      <c r="CY44" s="22"/>
      <c r="CZ44" s="22"/>
      <c r="DA44" s="22">
        <f>DA43</f>
        <v>204.5</v>
      </c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17" t="s">
        <v>39</v>
      </c>
      <c r="DR44" s="17"/>
      <c r="DS44" s="17"/>
      <c r="DT44" s="17"/>
      <c r="DU44" s="17"/>
      <c r="DV44" s="17"/>
      <c r="DW44" s="17"/>
      <c r="DX44" s="17"/>
      <c r="DY44" s="17"/>
      <c r="DZ44" s="17" t="s">
        <v>39</v>
      </c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 t="s">
        <v>39</v>
      </c>
      <c r="EV44" s="17"/>
      <c r="EW44" s="17"/>
      <c r="EX44" s="17"/>
      <c r="EY44" s="17"/>
      <c r="EZ44" s="17"/>
      <c r="FA44" s="17"/>
      <c r="FB44" s="17"/>
      <c r="FC44" s="17"/>
      <c r="FD44" s="17" t="s">
        <v>39</v>
      </c>
      <c r="FE44" s="17"/>
      <c r="FF44" s="17"/>
      <c r="FG44" s="17"/>
      <c r="FH44" s="17"/>
      <c r="FI44" s="17"/>
      <c r="FJ44" s="17"/>
      <c r="FK44" s="17"/>
    </row>
    <row r="45" spans="1:167" s="2" customFormat="1" ht="134.25" customHeight="1">
      <c r="A45" s="29" t="s">
        <v>100</v>
      </c>
      <c r="B45" s="29"/>
      <c r="C45" s="29"/>
      <c r="D45" s="29"/>
      <c r="E45" s="29"/>
      <c r="F45" s="25" t="s">
        <v>101</v>
      </c>
      <c r="G45" s="26"/>
      <c r="H45" s="26"/>
      <c r="I45" s="26"/>
      <c r="J45" s="26"/>
      <c r="K45" s="26"/>
      <c r="L45" s="26"/>
      <c r="M45" s="26"/>
      <c r="N45" s="27"/>
      <c r="O45" s="28" t="s">
        <v>129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 t="s">
        <v>158</v>
      </c>
      <c r="BF45" s="18"/>
      <c r="BG45" s="18"/>
      <c r="BH45" s="18"/>
      <c r="BI45" s="18"/>
      <c r="BJ45" s="18"/>
      <c r="BK45" s="18"/>
      <c r="BL45" s="29">
        <v>2018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3">
        <f t="shared" si="2"/>
        <v>13019.400000000001</v>
      </c>
      <c r="CB45" s="23"/>
      <c r="CC45" s="23"/>
      <c r="CD45" s="23"/>
      <c r="CE45" s="23"/>
      <c r="CF45" s="23"/>
      <c r="CG45" s="23"/>
      <c r="CH45" s="23"/>
      <c r="CI45" s="23"/>
      <c r="CJ45" s="23">
        <v>4339.8</v>
      </c>
      <c r="CK45" s="23"/>
      <c r="CL45" s="23"/>
      <c r="CM45" s="23"/>
      <c r="CN45" s="23"/>
      <c r="CO45" s="23"/>
      <c r="CP45" s="23"/>
      <c r="CQ45" s="23"/>
      <c r="CR45" s="23"/>
      <c r="CS45" s="23">
        <v>4339.8</v>
      </c>
      <c r="CT45" s="23"/>
      <c r="CU45" s="23"/>
      <c r="CV45" s="23"/>
      <c r="CW45" s="23"/>
      <c r="CX45" s="23"/>
      <c r="CY45" s="23"/>
      <c r="CZ45" s="23"/>
      <c r="DA45" s="23">
        <v>4339.8</v>
      </c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4" t="s">
        <v>57</v>
      </c>
      <c r="DR45" s="24"/>
      <c r="DS45" s="24"/>
      <c r="DT45" s="24"/>
      <c r="DU45" s="24"/>
      <c r="DV45" s="24"/>
      <c r="DW45" s="24"/>
      <c r="DX45" s="24"/>
      <c r="DY45" s="24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 t="s">
        <v>58</v>
      </c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</row>
    <row r="46" spans="1:167" s="16" customFormat="1" ht="12">
      <c r="A46" s="19" t="s">
        <v>99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1"/>
      <c r="CA46" s="22">
        <f t="shared" si="2"/>
        <v>13019.400000000001</v>
      </c>
      <c r="CB46" s="22"/>
      <c r="CC46" s="22"/>
      <c r="CD46" s="22"/>
      <c r="CE46" s="22"/>
      <c r="CF46" s="22"/>
      <c r="CG46" s="22"/>
      <c r="CH46" s="22"/>
      <c r="CI46" s="22"/>
      <c r="CJ46" s="22">
        <f>CJ45</f>
        <v>4339.8</v>
      </c>
      <c r="CK46" s="22"/>
      <c r="CL46" s="22"/>
      <c r="CM46" s="22"/>
      <c r="CN46" s="22"/>
      <c r="CO46" s="22"/>
      <c r="CP46" s="22"/>
      <c r="CQ46" s="22"/>
      <c r="CR46" s="22"/>
      <c r="CS46" s="22">
        <f>CS45</f>
        <v>4339.8</v>
      </c>
      <c r="CT46" s="22"/>
      <c r="CU46" s="22"/>
      <c r="CV46" s="22"/>
      <c r="CW46" s="22"/>
      <c r="CX46" s="22"/>
      <c r="CY46" s="22"/>
      <c r="CZ46" s="22"/>
      <c r="DA46" s="22">
        <f>DA45</f>
        <v>4339.8</v>
      </c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17" t="s">
        <v>39</v>
      </c>
      <c r="DR46" s="17"/>
      <c r="DS46" s="17"/>
      <c r="DT46" s="17"/>
      <c r="DU46" s="17"/>
      <c r="DV46" s="17"/>
      <c r="DW46" s="17"/>
      <c r="DX46" s="17"/>
      <c r="DY46" s="17"/>
      <c r="DZ46" s="17" t="s">
        <v>39</v>
      </c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 t="s">
        <v>39</v>
      </c>
      <c r="EV46" s="17"/>
      <c r="EW46" s="17"/>
      <c r="EX46" s="17"/>
      <c r="EY46" s="17"/>
      <c r="EZ46" s="17"/>
      <c r="FA46" s="17"/>
      <c r="FB46" s="17"/>
      <c r="FC46" s="17"/>
      <c r="FD46" s="17" t="s">
        <v>39</v>
      </c>
      <c r="FE46" s="17"/>
      <c r="FF46" s="17"/>
      <c r="FG46" s="17"/>
      <c r="FH46" s="17"/>
      <c r="FI46" s="17"/>
      <c r="FJ46" s="17"/>
      <c r="FK46" s="17"/>
    </row>
    <row r="47" spans="1:167" s="2" customFormat="1" ht="62.25" customHeight="1">
      <c r="A47" s="29" t="s">
        <v>102</v>
      </c>
      <c r="B47" s="29"/>
      <c r="C47" s="29"/>
      <c r="D47" s="29"/>
      <c r="E47" s="29"/>
      <c r="F47" s="25" t="s">
        <v>103</v>
      </c>
      <c r="G47" s="26"/>
      <c r="H47" s="26"/>
      <c r="I47" s="26"/>
      <c r="J47" s="26"/>
      <c r="K47" s="26"/>
      <c r="L47" s="26"/>
      <c r="M47" s="26"/>
      <c r="N47" s="27"/>
      <c r="O47" s="28" t="s">
        <v>130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 t="s">
        <v>166</v>
      </c>
      <c r="BF47" s="18"/>
      <c r="BG47" s="18"/>
      <c r="BH47" s="18"/>
      <c r="BI47" s="18"/>
      <c r="BJ47" s="18"/>
      <c r="BK47" s="18"/>
      <c r="BL47" s="29">
        <v>2018</v>
      </c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3">
        <f t="shared" si="2"/>
        <v>2125.5</v>
      </c>
      <c r="CB47" s="23"/>
      <c r="CC47" s="23"/>
      <c r="CD47" s="23"/>
      <c r="CE47" s="23"/>
      <c r="CF47" s="23"/>
      <c r="CG47" s="23"/>
      <c r="CH47" s="23"/>
      <c r="CI47" s="23"/>
      <c r="CJ47" s="23">
        <v>708.5</v>
      </c>
      <c r="CK47" s="23"/>
      <c r="CL47" s="23"/>
      <c r="CM47" s="23"/>
      <c r="CN47" s="23"/>
      <c r="CO47" s="23"/>
      <c r="CP47" s="23"/>
      <c r="CQ47" s="23"/>
      <c r="CR47" s="23"/>
      <c r="CS47" s="23">
        <v>708.5</v>
      </c>
      <c r="CT47" s="23"/>
      <c r="CU47" s="23"/>
      <c r="CV47" s="23"/>
      <c r="CW47" s="23"/>
      <c r="CX47" s="23"/>
      <c r="CY47" s="23"/>
      <c r="CZ47" s="23"/>
      <c r="DA47" s="23">
        <v>708.5</v>
      </c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4" t="s">
        <v>57</v>
      </c>
      <c r="DR47" s="24"/>
      <c r="DS47" s="24"/>
      <c r="DT47" s="24"/>
      <c r="DU47" s="24"/>
      <c r="DV47" s="24"/>
      <c r="DW47" s="24"/>
      <c r="DX47" s="24"/>
      <c r="DY47" s="24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 t="s">
        <v>58</v>
      </c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</row>
    <row r="48" spans="1:167" s="16" customFormat="1" ht="12">
      <c r="A48" s="19" t="s">
        <v>104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1"/>
      <c r="CA48" s="61">
        <f t="shared" si="2"/>
        <v>2125.5</v>
      </c>
      <c r="CB48" s="62"/>
      <c r="CC48" s="62"/>
      <c r="CD48" s="62"/>
      <c r="CE48" s="62"/>
      <c r="CF48" s="62"/>
      <c r="CG48" s="62"/>
      <c r="CH48" s="62"/>
      <c r="CI48" s="63"/>
      <c r="CJ48" s="61">
        <f>CJ47</f>
        <v>708.5</v>
      </c>
      <c r="CK48" s="62"/>
      <c r="CL48" s="62"/>
      <c r="CM48" s="62"/>
      <c r="CN48" s="62"/>
      <c r="CO48" s="62"/>
      <c r="CP48" s="62"/>
      <c r="CQ48" s="62"/>
      <c r="CR48" s="63"/>
      <c r="CS48" s="61">
        <f>CS47</f>
        <v>708.5</v>
      </c>
      <c r="CT48" s="62"/>
      <c r="CU48" s="62"/>
      <c r="CV48" s="62"/>
      <c r="CW48" s="62"/>
      <c r="CX48" s="62"/>
      <c r="CY48" s="62"/>
      <c r="CZ48" s="63"/>
      <c r="DA48" s="61">
        <f>DA47</f>
        <v>708.5</v>
      </c>
      <c r="DB48" s="62"/>
      <c r="DC48" s="62"/>
      <c r="DD48" s="62"/>
      <c r="DE48" s="62"/>
      <c r="DF48" s="62"/>
      <c r="DG48" s="62"/>
      <c r="DH48" s="63"/>
      <c r="DI48" s="61"/>
      <c r="DJ48" s="62"/>
      <c r="DK48" s="62"/>
      <c r="DL48" s="62"/>
      <c r="DM48" s="62"/>
      <c r="DN48" s="62"/>
      <c r="DO48" s="62"/>
      <c r="DP48" s="63"/>
      <c r="DQ48" s="99" t="s">
        <v>39</v>
      </c>
      <c r="DR48" s="100"/>
      <c r="DS48" s="100"/>
      <c r="DT48" s="100"/>
      <c r="DU48" s="100"/>
      <c r="DV48" s="100"/>
      <c r="DW48" s="100"/>
      <c r="DX48" s="100"/>
      <c r="DY48" s="101"/>
      <c r="DZ48" s="99" t="s">
        <v>39</v>
      </c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1"/>
      <c r="EU48" s="99" t="s">
        <v>39</v>
      </c>
      <c r="EV48" s="100"/>
      <c r="EW48" s="100"/>
      <c r="EX48" s="100"/>
      <c r="EY48" s="100"/>
      <c r="EZ48" s="100"/>
      <c r="FA48" s="100"/>
      <c r="FB48" s="100"/>
      <c r="FC48" s="101"/>
      <c r="FD48" s="99" t="s">
        <v>39</v>
      </c>
      <c r="FE48" s="100"/>
      <c r="FF48" s="100"/>
      <c r="FG48" s="100"/>
      <c r="FH48" s="100"/>
      <c r="FI48" s="100"/>
      <c r="FJ48" s="100"/>
      <c r="FK48" s="101"/>
    </row>
    <row r="49" spans="1:167" s="2" customFormat="1" ht="62.25" customHeight="1">
      <c r="A49" s="30" t="s">
        <v>105</v>
      </c>
      <c r="B49" s="31"/>
      <c r="C49" s="31"/>
      <c r="D49" s="31"/>
      <c r="E49" s="32"/>
      <c r="F49" s="25" t="s">
        <v>110</v>
      </c>
      <c r="G49" s="26"/>
      <c r="H49" s="26"/>
      <c r="I49" s="26"/>
      <c r="J49" s="26"/>
      <c r="K49" s="26"/>
      <c r="L49" s="26"/>
      <c r="M49" s="26"/>
      <c r="N49" s="27"/>
      <c r="O49" s="33" t="s">
        <v>106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5"/>
      <c r="AO49" s="36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36" t="s">
        <v>107</v>
      </c>
      <c r="BF49" s="37"/>
      <c r="BG49" s="37"/>
      <c r="BH49" s="37"/>
      <c r="BI49" s="37"/>
      <c r="BJ49" s="37"/>
      <c r="BK49" s="38"/>
      <c r="BL49" s="30">
        <v>2018</v>
      </c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  <c r="CA49" s="39">
        <f>CJ49+CS49+DA49</f>
        <v>2645.1000000000004</v>
      </c>
      <c r="CB49" s="40"/>
      <c r="CC49" s="40"/>
      <c r="CD49" s="40"/>
      <c r="CE49" s="40"/>
      <c r="CF49" s="40"/>
      <c r="CG49" s="40"/>
      <c r="CH49" s="40"/>
      <c r="CI49" s="41"/>
      <c r="CJ49" s="39">
        <v>881.7</v>
      </c>
      <c r="CK49" s="40"/>
      <c r="CL49" s="40"/>
      <c r="CM49" s="40"/>
      <c r="CN49" s="40"/>
      <c r="CO49" s="40"/>
      <c r="CP49" s="40"/>
      <c r="CQ49" s="40"/>
      <c r="CR49" s="41"/>
      <c r="CS49" s="39">
        <v>881.7</v>
      </c>
      <c r="CT49" s="40"/>
      <c r="CU49" s="40"/>
      <c r="CV49" s="40"/>
      <c r="CW49" s="40"/>
      <c r="CX49" s="40"/>
      <c r="CY49" s="40"/>
      <c r="CZ49" s="41"/>
      <c r="DA49" s="39">
        <v>881.7</v>
      </c>
      <c r="DB49" s="40"/>
      <c r="DC49" s="40"/>
      <c r="DD49" s="40"/>
      <c r="DE49" s="40"/>
      <c r="DF49" s="40"/>
      <c r="DG49" s="40"/>
      <c r="DH49" s="41"/>
      <c r="DI49" s="39"/>
      <c r="DJ49" s="40"/>
      <c r="DK49" s="40"/>
      <c r="DL49" s="40"/>
      <c r="DM49" s="40"/>
      <c r="DN49" s="40"/>
      <c r="DO49" s="40"/>
      <c r="DP49" s="41"/>
      <c r="DQ49" s="42" t="s">
        <v>57</v>
      </c>
      <c r="DR49" s="43"/>
      <c r="DS49" s="43"/>
      <c r="DT49" s="43"/>
      <c r="DU49" s="43"/>
      <c r="DV49" s="43"/>
      <c r="DW49" s="43"/>
      <c r="DX49" s="43"/>
      <c r="DY49" s="44"/>
      <c r="DZ49" s="36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8"/>
      <c r="EU49" s="36" t="s">
        <v>58</v>
      </c>
      <c r="EV49" s="37"/>
      <c r="EW49" s="37"/>
      <c r="EX49" s="37"/>
      <c r="EY49" s="37"/>
      <c r="EZ49" s="37"/>
      <c r="FA49" s="37"/>
      <c r="FB49" s="37"/>
      <c r="FC49" s="38"/>
      <c r="FD49" s="36"/>
      <c r="FE49" s="37"/>
      <c r="FF49" s="37"/>
      <c r="FG49" s="37"/>
      <c r="FH49" s="37"/>
      <c r="FI49" s="37"/>
      <c r="FJ49" s="37"/>
      <c r="FK49" s="38"/>
    </row>
    <row r="50" spans="1:167" s="16" customFormat="1" ht="12">
      <c r="A50" s="19" t="s">
        <v>108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1"/>
      <c r="CA50" s="22">
        <f>CJ50+CS50+DA50</f>
        <v>2645.1000000000004</v>
      </c>
      <c r="CB50" s="22"/>
      <c r="CC50" s="22"/>
      <c r="CD50" s="22"/>
      <c r="CE50" s="22"/>
      <c r="CF50" s="22"/>
      <c r="CG50" s="22"/>
      <c r="CH50" s="22"/>
      <c r="CI50" s="22"/>
      <c r="CJ50" s="22">
        <f>SUM(CJ49:CR49)</f>
        <v>881.7</v>
      </c>
      <c r="CK50" s="22"/>
      <c r="CL50" s="22"/>
      <c r="CM50" s="22"/>
      <c r="CN50" s="22"/>
      <c r="CO50" s="22"/>
      <c r="CP50" s="22"/>
      <c r="CQ50" s="22"/>
      <c r="CR50" s="22"/>
      <c r="CS50" s="22">
        <f>SUM(CS49:CZ49)</f>
        <v>881.7</v>
      </c>
      <c r="CT50" s="22"/>
      <c r="CU50" s="22"/>
      <c r="CV50" s="22"/>
      <c r="CW50" s="22"/>
      <c r="CX50" s="22"/>
      <c r="CY50" s="22"/>
      <c r="CZ50" s="22"/>
      <c r="DA50" s="22">
        <f>SUM(DA49:DH49)</f>
        <v>881.7</v>
      </c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17" t="s">
        <v>39</v>
      </c>
      <c r="DR50" s="17"/>
      <c r="DS50" s="17"/>
      <c r="DT50" s="17"/>
      <c r="DU50" s="17"/>
      <c r="DV50" s="17"/>
      <c r="DW50" s="17"/>
      <c r="DX50" s="17"/>
      <c r="DY50" s="17"/>
      <c r="DZ50" s="17" t="s">
        <v>39</v>
      </c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 t="s">
        <v>39</v>
      </c>
      <c r="EV50" s="17"/>
      <c r="EW50" s="17"/>
      <c r="EX50" s="17"/>
      <c r="EY50" s="17"/>
      <c r="EZ50" s="17"/>
      <c r="FA50" s="17"/>
      <c r="FB50" s="17"/>
      <c r="FC50" s="17"/>
      <c r="FD50" s="17" t="s">
        <v>39</v>
      </c>
      <c r="FE50" s="17"/>
      <c r="FF50" s="17"/>
      <c r="FG50" s="17"/>
      <c r="FH50" s="17"/>
      <c r="FI50" s="17"/>
      <c r="FJ50" s="17"/>
      <c r="FK50" s="17"/>
    </row>
    <row r="51" spans="1:167" s="2" customFormat="1" ht="62.25" customHeight="1">
      <c r="A51" s="30" t="s">
        <v>105</v>
      </c>
      <c r="B51" s="31"/>
      <c r="C51" s="31"/>
      <c r="D51" s="31"/>
      <c r="E51" s="32"/>
      <c r="F51" s="25" t="s">
        <v>110</v>
      </c>
      <c r="G51" s="26"/>
      <c r="H51" s="26"/>
      <c r="I51" s="26"/>
      <c r="J51" s="26"/>
      <c r="K51" s="26"/>
      <c r="L51" s="26"/>
      <c r="M51" s="26"/>
      <c r="N51" s="27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5"/>
      <c r="AO51" s="36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8"/>
      <c r="BE51" s="36" t="s">
        <v>174</v>
      </c>
      <c r="BF51" s="37"/>
      <c r="BG51" s="37"/>
      <c r="BH51" s="37"/>
      <c r="BI51" s="37"/>
      <c r="BJ51" s="37"/>
      <c r="BK51" s="38"/>
      <c r="BL51" s="30">
        <v>2018</v>
      </c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  <c r="CA51" s="39">
        <f t="shared" si="2"/>
        <v>16792.800000000003</v>
      </c>
      <c r="CB51" s="40"/>
      <c r="CC51" s="40"/>
      <c r="CD51" s="40"/>
      <c r="CE51" s="40"/>
      <c r="CF51" s="40"/>
      <c r="CG51" s="40"/>
      <c r="CH51" s="40"/>
      <c r="CI51" s="41"/>
      <c r="CJ51" s="39">
        <v>5597.6</v>
      </c>
      <c r="CK51" s="40"/>
      <c r="CL51" s="40"/>
      <c r="CM51" s="40"/>
      <c r="CN51" s="40"/>
      <c r="CO51" s="40"/>
      <c r="CP51" s="40"/>
      <c r="CQ51" s="40"/>
      <c r="CR51" s="41"/>
      <c r="CS51" s="39">
        <v>5597.6</v>
      </c>
      <c r="CT51" s="40"/>
      <c r="CU51" s="40"/>
      <c r="CV51" s="40"/>
      <c r="CW51" s="40"/>
      <c r="CX51" s="40"/>
      <c r="CY51" s="40"/>
      <c r="CZ51" s="41"/>
      <c r="DA51" s="39">
        <v>5597.6</v>
      </c>
      <c r="DB51" s="40"/>
      <c r="DC51" s="40"/>
      <c r="DD51" s="40"/>
      <c r="DE51" s="40"/>
      <c r="DF51" s="40"/>
      <c r="DG51" s="40"/>
      <c r="DH51" s="41"/>
      <c r="DI51" s="39"/>
      <c r="DJ51" s="40"/>
      <c r="DK51" s="40"/>
      <c r="DL51" s="40"/>
      <c r="DM51" s="40"/>
      <c r="DN51" s="40"/>
      <c r="DO51" s="40"/>
      <c r="DP51" s="41"/>
      <c r="DQ51" s="42" t="s">
        <v>57</v>
      </c>
      <c r="DR51" s="43"/>
      <c r="DS51" s="43"/>
      <c r="DT51" s="43"/>
      <c r="DU51" s="43"/>
      <c r="DV51" s="43"/>
      <c r="DW51" s="43"/>
      <c r="DX51" s="43"/>
      <c r="DY51" s="44"/>
      <c r="DZ51" s="36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8"/>
      <c r="EU51" s="36" t="s">
        <v>58</v>
      </c>
      <c r="EV51" s="37"/>
      <c r="EW51" s="37"/>
      <c r="EX51" s="37"/>
      <c r="EY51" s="37"/>
      <c r="EZ51" s="37"/>
      <c r="FA51" s="37"/>
      <c r="FB51" s="37"/>
      <c r="FC51" s="38"/>
      <c r="FD51" s="36"/>
      <c r="FE51" s="37"/>
      <c r="FF51" s="37"/>
      <c r="FG51" s="37"/>
      <c r="FH51" s="37"/>
      <c r="FI51" s="37"/>
      <c r="FJ51" s="37"/>
      <c r="FK51" s="38"/>
    </row>
    <row r="52" spans="1:167" s="16" customFormat="1" ht="12">
      <c r="A52" s="19" t="s">
        <v>175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1"/>
      <c r="CA52" s="22">
        <f t="shared" si="2"/>
        <v>16792.800000000003</v>
      </c>
      <c r="CB52" s="22"/>
      <c r="CC52" s="22"/>
      <c r="CD52" s="22"/>
      <c r="CE52" s="22"/>
      <c r="CF52" s="22"/>
      <c r="CG52" s="22"/>
      <c r="CH52" s="22"/>
      <c r="CI52" s="22"/>
      <c r="CJ52" s="22">
        <f>SUM(CJ51:CR51)</f>
        <v>5597.6</v>
      </c>
      <c r="CK52" s="22"/>
      <c r="CL52" s="22"/>
      <c r="CM52" s="22"/>
      <c r="CN52" s="22"/>
      <c r="CO52" s="22"/>
      <c r="CP52" s="22"/>
      <c r="CQ52" s="22"/>
      <c r="CR52" s="22"/>
      <c r="CS52" s="22">
        <f>SUM(CS51:CZ51)</f>
        <v>5597.6</v>
      </c>
      <c r="CT52" s="22"/>
      <c r="CU52" s="22"/>
      <c r="CV52" s="22"/>
      <c r="CW52" s="22"/>
      <c r="CX52" s="22"/>
      <c r="CY52" s="22"/>
      <c r="CZ52" s="22"/>
      <c r="DA52" s="22">
        <f>SUM(DA51:DH51)</f>
        <v>5597.6</v>
      </c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17" t="s">
        <v>39</v>
      </c>
      <c r="DR52" s="17"/>
      <c r="DS52" s="17"/>
      <c r="DT52" s="17"/>
      <c r="DU52" s="17"/>
      <c r="DV52" s="17"/>
      <c r="DW52" s="17"/>
      <c r="DX52" s="17"/>
      <c r="DY52" s="17"/>
      <c r="DZ52" s="17" t="s">
        <v>39</v>
      </c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 t="s">
        <v>39</v>
      </c>
      <c r="EV52" s="17"/>
      <c r="EW52" s="17"/>
      <c r="EX52" s="17"/>
      <c r="EY52" s="17"/>
      <c r="EZ52" s="17"/>
      <c r="FA52" s="17"/>
      <c r="FB52" s="17"/>
      <c r="FC52" s="17"/>
      <c r="FD52" s="17" t="s">
        <v>39</v>
      </c>
      <c r="FE52" s="17"/>
      <c r="FF52" s="17"/>
      <c r="FG52" s="17"/>
      <c r="FH52" s="17"/>
      <c r="FI52" s="17"/>
      <c r="FJ52" s="17"/>
      <c r="FK52" s="17"/>
    </row>
    <row r="53" spans="1:167" s="2" customFormat="1" ht="62.25" customHeight="1">
      <c r="A53" s="29" t="s">
        <v>111</v>
      </c>
      <c r="B53" s="29"/>
      <c r="C53" s="29"/>
      <c r="D53" s="29"/>
      <c r="E53" s="29"/>
      <c r="F53" s="25" t="s">
        <v>112</v>
      </c>
      <c r="G53" s="26"/>
      <c r="H53" s="26"/>
      <c r="I53" s="26"/>
      <c r="J53" s="26"/>
      <c r="K53" s="26"/>
      <c r="L53" s="26"/>
      <c r="M53" s="26"/>
      <c r="N53" s="27"/>
      <c r="O53" s="28" t="s">
        <v>109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 t="s">
        <v>113</v>
      </c>
      <c r="BF53" s="18"/>
      <c r="BG53" s="18"/>
      <c r="BH53" s="18"/>
      <c r="BI53" s="18"/>
      <c r="BJ53" s="18"/>
      <c r="BK53" s="18"/>
      <c r="BL53" s="29">
        <v>2018</v>
      </c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3">
        <f t="shared" si="2"/>
        <v>866.6999999999999</v>
      </c>
      <c r="CB53" s="23"/>
      <c r="CC53" s="23"/>
      <c r="CD53" s="23"/>
      <c r="CE53" s="23"/>
      <c r="CF53" s="23"/>
      <c r="CG53" s="23"/>
      <c r="CH53" s="23"/>
      <c r="CI53" s="23"/>
      <c r="CJ53" s="23">
        <v>288.9</v>
      </c>
      <c r="CK53" s="23"/>
      <c r="CL53" s="23"/>
      <c r="CM53" s="23"/>
      <c r="CN53" s="23"/>
      <c r="CO53" s="23"/>
      <c r="CP53" s="23"/>
      <c r="CQ53" s="23"/>
      <c r="CR53" s="23"/>
      <c r="CS53" s="23">
        <v>288.9</v>
      </c>
      <c r="CT53" s="23"/>
      <c r="CU53" s="23"/>
      <c r="CV53" s="23"/>
      <c r="CW53" s="23"/>
      <c r="CX53" s="23"/>
      <c r="CY53" s="23"/>
      <c r="CZ53" s="23"/>
      <c r="DA53" s="23">
        <v>288.9</v>
      </c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4" t="s">
        <v>57</v>
      </c>
      <c r="DR53" s="24"/>
      <c r="DS53" s="24"/>
      <c r="DT53" s="24"/>
      <c r="DU53" s="24"/>
      <c r="DV53" s="24"/>
      <c r="DW53" s="24"/>
      <c r="DX53" s="24"/>
      <c r="DY53" s="24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 t="s">
        <v>58</v>
      </c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</row>
    <row r="54" spans="1:167" s="16" customFormat="1" ht="12">
      <c r="A54" s="19" t="s">
        <v>114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1"/>
      <c r="CA54" s="22">
        <f t="shared" si="2"/>
        <v>866.6999999999999</v>
      </c>
      <c r="CB54" s="22"/>
      <c r="CC54" s="22"/>
      <c r="CD54" s="22"/>
      <c r="CE54" s="22"/>
      <c r="CF54" s="22"/>
      <c r="CG54" s="22"/>
      <c r="CH54" s="22"/>
      <c r="CI54" s="22"/>
      <c r="CJ54" s="22">
        <f>CJ53</f>
        <v>288.9</v>
      </c>
      <c r="CK54" s="22"/>
      <c r="CL54" s="22"/>
      <c r="CM54" s="22"/>
      <c r="CN54" s="22"/>
      <c r="CO54" s="22"/>
      <c r="CP54" s="22"/>
      <c r="CQ54" s="22"/>
      <c r="CR54" s="22"/>
      <c r="CS54" s="22">
        <f>CS53</f>
        <v>288.9</v>
      </c>
      <c r="CT54" s="22"/>
      <c r="CU54" s="22"/>
      <c r="CV54" s="22"/>
      <c r="CW54" s="22"/>
      <c r="CX54" s="22"/>
      <c r="CY54" s="22"/>
      <c r="CZ54" s="22"/>
      <c r="DA54" s="22">
        <f>DA53</f>
        <v>288.9</v>
      </c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17" t="s">
        <v>39</v>
      </c>
      <c r="DR54" s="17"/>
      <c r="DS54" s="17"/>
      <c r="DT54" s="17"/>
      <c r="DU54" s="17"/>
      <c r="DV54" s="17"/>
      <c r="DW54" s="17"/>
      <c r="DX54" s="17"/>
      <c r="DY54" s="17"/>
      <c r="DZ54" s="17" t="s">
        <v>39</v>
      </c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 t="s">
        <v>39</v>
      </c>
      <c r="EV54" s="17"/>
      <c r="EW54" s="17"/>
      <c r="EX54" s="17"/>
      <c r="EY54" s="17"/>
      <c r="EZ54" s="17"/>
      <c r="FA54" s="17"/>
      <c r="FB54" s="17"/>
      <c r="FC54" s="17"/>
      <c r="FD54" s="17" t="s">
        <v>39</v>
      </c>
      <c r="FE54" s="17"/>
      <c r="FF54" s="17"/>
      <c r="FG54" s="17"/>
      <c r="FH54" s="17"/>
      <c r="FI54" s="17"/>
      <c r="FJ54" s="17"/>
      <c r="FK54" s="17"/>
    </row>
    <row r="55" spans="1:167" s="2" customFormat="1" ht="62.25" customHeight="1">
      <c r="A55" s="29" t="s">
        <v>118</v>
      </c>
      <c r="B55" s="29"/>
      <c r="C55" s="29"/>
      <c r="D55" s="29"/>
      <c r="E55" s="29"/>
      <c r="F55" s="25" t="s">
        <v>119</v>
      </c>
      <c r="G55" s="26"/>
      <c r="H55" s="26"/>
      <c r="I55" s="26"/>
      <c r="J55" s="26"/>
      <c r="K55" s="26"/>
      <c r="L55" s="26"/>
      <c r="M55" s="26"/>
      <c r="N55" s="27"/>
      <c r="O55" s="28" t="s">
        <v>115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 t="s">
        <v>116</v>
      </c>
      <c r="BF55" s="18"/>
      <c r="BG55" s="18"/>
      <c r="BH55" s="18"/>
      <c r="BI55" s="18"/>
      <c r="BJ55" s="18"/>
      <c r="BK55" s="18"/>
      <c r="BL55" s="29">
        <v>2018</v>
      </c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3">
        <f t="shared" si="2"/>
        <v>2053.2</v>
      </c>
      <c r="CB55" s="23"/>
      <c r="CC55" s="23"/>
      <c r="CD55" s="23"/>
      <c r="CE55" s="23"/>
      <c r="CF55" s="23"/>
      <c r="CG55" s="23"/>
      <c r="CH55" s="23"/>
      <c r="CI55" s="23"/>
      <c r="CJ55" s="23">
        <v>684.4</v>
      </c>
      <c r="CK55" s="23"/>
      <c r="CL55" s="23"/>
      <c r="CM55" s="23"/>
      <c r="CN55" s="23"/>
      <c r="CO55" s="23"/>
      <c r="CP55" s="23"/>
      <c r="CQ55" s="23"/>
      <c r="CR55" s="23"/>
      <c r="CS55" s="23">
        <v>684.4</v>
      </c>
      <c r="CT55" s="23"/>
      <c r="CU55" s="23"/>
      <c r="CV55" s="23"/>
      <c r="CW55" s="23"/>
      <c r="CX55" s="23"/>
      <c r="CY55" s="23"/>
      <c r="CZ55" s="23"/>
      <c r="DA55" s="23">
        <v>684.4</v>
      </c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4" t="s">
        <v>57</v>
      </c>
      <c r="DR55" s="24"/>
      <c r="DS55" s="24"/>
      <c r="DT55" s="24"/>
      <c r="DU55" s="24"/>
      <c r="DV55" s="24"/>
      <c r="DW55" s="24"/>
      <c r="DX55" s="24"/>
      <c r="DY55" s="24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 t="s">
        <v>58</v>
      </c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</row>
    <row r="56" spans="1:167" s="16" customFormat="1" ht="12">
      <c r="A56" s="19" t="s">
        <v>117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1"/>
      <c r="CA56" s="22">
        <f t="shared" si="2"/>
        <v>2053.2</v>
      </c>
      <c r="CB56" s="22"/>
      <c r="CC56" s="22"/>
      <c r="CD56" s="22"/>
      <c r="CE56" s="22"/>
      <c r="CF56" s="22"/>
      <c r="CG56" s="22"/>
      <c r="CH56" s="22"/>
      <c r="CI56" s="22"/>
      <c r="CJ56" s="22">
        <f>CJ55</f>
        <v>684.4</v>
      </c>
      <c r="CK56" s="22"/>
      <c r="CL56" s="22"/>
      <c r="CM56" s="22"/>
      <c r="CN56" s="22"/>
      <c r="CO56" s="22"/>
      <c r="CP56" s="22"/>
      <c r="CQ56" s="22"/>
      <c r="CR56" s="22"/>
      <c r="CS56" s="22">
        <f>CS55</f>
        <v>684.4</v>
      </c>
      <c r="CT56" s="22"/>
      <c r="CU56" s="22"/>
      <c r="CV56" s="22"/>
      <c r="CW56" s="22"/>
      <c r="CX56" s="22"/>
      <c r="CY56" s="22"/>
      <c r="CZ56" s="22"/>
      <c r="DA56" s="22">
        <f>DA55</f>
        <v>684.4</v>
      </c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17" t="s">
        <v>39</v>
      </c>
      <c r="DR56" s="17"/>
      <c r="DS56" s="17"/>
      <c r="DT56" s="17"/>
      <c r="DU56" s="17"/>
      <c r="DV56" s="17"/>
      <c r="DW56" s="17"/>
      <c r="DX56" s="17"/>
      <c r="DY56" s="17"/>
      <c r="DZ56" s="17" t="s">
        <v>39</v>
      </c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 t="s">
        <v>39</v>
      </c>
      <c r="EV56" s="17"/>
      <c r="EW56" s="17"/>
      <c r="EX56" s="17"/>
      <c r="EY56" s="17"/>
      <c r="EZ56" s="17"/>
      <c r="FA56" s="17"/>
      <c r="FB56" s="17"/>
      <c r="FC56" s="17"/>
      <c r="FD56" s="17" t="s">
        <v>39</v>
      </c>
      <c r="FE56" s="17"/>
      <c r="FF56" s="17"/>
      <c r="FG56" s="17"/>
      <c r="FH56" s="17"/>
      <c r="FI56" s="17"/>
      <c r="FJ56" s="17"/>
      <c r="FK56" s="17"/>
    </row>
    <row r="57" spans="1:167" s="2" customFormat="1" ht="62.25" customHeight="1">
      <c r="A57" s="29" t="s">
        <v>124</v>
      </c>
      <c r="B57" s="29"/>
      <c r="C57" s="29"/>
      <c r="D57" s="29"/>
      <c r="E57" s="29"/>
      <c r="F57" s="25" t="s">
        <v>125</v>
      </c>
      <c r="G57" s="26"/>
      <c r="H57" s="26"/>
      <c r="I57" s="26"/>
      <c r="J57" s="26"/>
      <c r="K57" s="26"/>
      <c r="L57" s="26"/>
      <c r="M57" s="26"/>
      <c r="N57" s="27"/>
      <c r="O57" s="28" t="s">
        <v>120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 t="s">
        <v>121</v>
      </c>
      <c r="BF57" s="18"/>
      <c r="BG57" s="18"/>
      <c r="BH57" s="18"/>
      <c r="BI57" s="18"/>
      <c r="BJ57" s="18"/>
      <c r="BK57" s="18"/>
      <c r="BL57" s="29">
        <v>2018</v>
      </c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3">
        <f>SUM(CJ57:DH57)</f>
        <v>2738.3999999999996</v>
      </c>
      <c r="CB57" s="23"/>
      <c r="CC57" s="23"/>
      <c r="CD57" s="23"/>
      <c r="CE57" s="23"/>
      <c r="CF57" s="23"/>
      <c r="CG57" s="23"/>
      <c r="CH57" s="23"/>
      <c r="CI57" s="23"/>
      <c r="CJ57" s="23">
        <v>912.8</v>
      </c>
      <c r="CK57" s="23"/>
      <c r="CL57" s="23"/>
      <c r="CM57" s="23"/>
      <c r="CN57" s="23"/>
      <c r="CO57" s="23"/>
      <c r="CP57" s="23"/>
      <c r="CQ57" s="23"/>
      <c r="CR57" s="23"/>
      <c r="CS57" s="23">
        <v>912.8</v>
      </c>
      <c r="CT57" s="23"/>
      <c r="CU57" s="23"/>
      <c r="CV57" s="23"/>
      <c r="CW57" s="23"/>
      <c r="CX57" s="23"/>
      <c r="CY57" s="23"/>
      <c r="CZ57" s="23"/>
      <c r="DA57" s="23">
        <v>912.8</v>
      </c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4" t="s">
        <v>57</v>
      </c>
      <c r="DR57" s="24"/>
      <c r="DS57" s="24"/>
      <c r="DT57" s="24"/>
      <c r="DU57" s="24"/>
      <c r="DV57" s="24"/>
      <c r="DW57" s="24"/>
      <c r="DX57" s="24"/>
      <c r="DY57" s="24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 t="s">
        <v>58</v>
      </c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</row>
    <row r="58" spans="1:167" s="16" customFormat="1" ht="12">
      <c r="A58" s="19" t="s">
        <v>122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1"/>
      <c r="CA58" s="22">
        <f aca="true" t="shared" si="3" ref="CA58:CA83">CJ58+CS58+DA58</f>
        <v>2738.3999999999996</v>
      </c>
      <c r="CB58" s="22"/>
      <c r="CC58" s="22"/>
      <c r="CD58" s="22"/>
      <c r="CE58" s="22"/>
      <c r="CF58" s="22"/>
      <c r="CG58" s="22"/>
      <c r="CH58" s="22"/>
      <c r="CI58" s="22"/>
      <c r="CJ58" s="22">
        <f>CJ57</f>
        <v>912.8</v>
      </c>
      <c r="CK58" s="22"/>
      <c r="CL58" s="22"/>
      <c r="CM58" s="22"/>
      <c r="CN58" s="22"/>
      <c r="CO58" s="22"/>
      <c r="CP58" s="22"/>
      <c r="CQ58" s="22"/>
      <c r="CR58" s="22"/>
      <c r="CS58" s="22">
        <f>CS57</f>
        <v>912.8</v>
      </c>
      <c r="CT58" s="22"/>
      <c r="CU58" s="22"/>
      <c r="CV58" s="22"/>
      <c r="CW58" s="22"/>
      <c r="CX58" s="22"/>
      <c r="CY58" s="22"/>
      <c r="CZ58" s="22"/>
      <c r="DA58" s="22">
        <f>DA57</f>
        <v>912.8</v>
      </c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17" t="s">
        <v>39</v>
      </c>
      <c r="DR58" s="17"/>
      <c r="DS58" s="17"/>
      <c r="DT58" s="17"/>
      <c r="DU58" s="17"/>
      <c r="DV58" s="17"/>
      <c r="DW58" s="17"/>
      <c r="DX58" s="17"/>
      <c r="DY58" s="17"/>
      <c r="DZ58" s="17" t="s">
        <v>39</v>
      </c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 t="s">
        <v>39</v>
      </c>
      <c r="EV58" s="17"/>
      <c r="EW58" s="17"/>
      <c r="EX58" s="17"/>
      <c r="EY58" s="17"/>
      <c r="EZ58" s="17"/>
      <c r="FA58" s="17"/>
      <c r="FB58" s="17"/>
      <c r="FC58" s="17"/>
      <c r="FD58" s="17" t="s">
        <v>39</v>
      </c>
      <c r="FE58" s="17"/>
      <c r="FF58" s="17"/>
      <c r="FG58" s="17"/>
      <c r="FH58" s="17"/>
      <c r="FI58" s="17"/>
      <c r="FJ58" s="17"/>
      <c r="FK58" s="17"/>
    </row>
    <row r="59" spans="1:167" s="2" customFormat="1" ht="62.25" customHeight="1">
      <c r="A59" s="29" t="s">
        <v>126</v>
      </c>
      <c r="B59" s="29"/>
      <c r="C59" s="29"/>
      <c r="D59" s="29"/>
      <c r="E59" s="29"/>
      <c r="F59" s="25" t="s">
        <v>155</v>
      </c>
      <c r="G59" s="26"/>
      <c r="H59" s="26"/>
      <c r="I59" s="26"/>
      <c r="J59" s="26"/>
      <c r="K59" s="26"/>
      <c r="L59" s="26"/>
      <c r="M59" s="26"/>
      <c r="N59" s="27"/>
      <c r="O59" s="28" t="s">
        <v>123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 t="s">
        <v>123</v>
      </c>
      <c r="BF59" s="18"/>
      <c r="BG59" s="18"/>
      <c r="BH59" s="18"/>
      <c r="BI59" s="18"/>
      <c r="BJ59" s="18"/>
      <c r="BK59" s="18"/>
      <c r="BL59" s="29">
        <v>2018</v>
      </c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3">
        <f t="shared" si="3"/>
        <v>972</v>
      </c>
      <c r="CB59" s="23"/>
      <c r="CC59" s="23"/>
      <c r="CD59" s="23"/>
      <c r="CE59" s="23"/>
      <c r="CF59" s="23"/>
      <c r="CG59" s="23"/>
      <c r="CH59" s="23"/>
      <c r="CI59" s="23"/>
      <c r="CJ59" s="23">
        <v>324</v>
      </c>
      <c r="CK59" s="23"/>
      <c r="CL59" s="23"/>
      <c r="CM59" s="23"/>
      <c r="CN59" s="23"/>
      <c r="CO59" s="23"/>
      <c r="CP59" s="23"/>
      <c r="CQ59" s="23"/>
      <c r="CR59" s="23"/>
      <c r="CS59" s="23">
        <v>324</v>
      </c>
      <c r="CT59" s="23"/>
      <c r="CU59" s="23"/>
      <c r="CV59" s="23"/>
      <c r="CW59" s="23"/>
      <c r="CX59" s="23"/>
      <c r="CY59" s="23"/>
      <c r="CZ59" s="23"/>
      <c r="DA59" s="23">
        <v>324</v>
      </c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4" t="s">
        <v>57</v>
      </c>
      <c r="DR59" s="24"/>
      <c r="DS59" s="24"/>
      <c r="DT59" s="24"/>
      <c r="DU59" s="24"/>
      <c r="DV59" s="24"/>
      <c r="DW59" s="24"/>
      <c r="DX59" s="24"/>
      <c r="DY59" s="24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 t="s">
        <v>58</v>
      </c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</row>
    <row r="60" spans="1:167" s="16" customFormat="1" ht="12">
      <c r="A60" s="19" t="s">
        <v>167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1"/>
      <c r="CA60" s="22">
        <f t="shared" si="3"/>
        <v>972</v>
      </c>
      <c r="CB60" s="22"/>
      <c r="CC60" s="22"/>
      <c r="CD60" s="22"/>
      <c r="CE60" s="22"/>
      <c r="CF60" s="22"/>
      <c r="CG60" s="22"/>
      <c r="CH60" s="22"/>
      <c r="CI60" s="22"/>
      <c r="CJ60" s="22">
        <f>CJ59</f>
        <v>324</v>
      </c>
      <c r="CK60" s="22"/>
      <c r="CL60" s="22"/>
      <c r="CM60" s="22"/>
      <c r="CN60" s="22"/>
      <c r="CO60" s="22"/>
      <c r="CP60" s="22"/>
      <c r="CQ60" s="22"/>
      <c r="CR60" s="22"/>
      <c r="CS60" s="22">
        <f>CS59</f>
        <v>324</v>
      </c>
      <c r="CT60" s="22"/>
      <c r="CU60" s="22"/>
      <c r="CV60" s="22"/>
      <c r="CW60" s="22"/>
      <c r="CX60" s="22"/>
      <c r="CY60" s="22"/>
      <c r="CZ60" s="22"/>
      <c r="DA60" s="22">
        <f>DA59</f>
        <v>324</v>
      </c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17" t="s">
        <v>39</v>
      </c>
      <c r="DR60" s="17"/>
      <c r="DS60" s="17"/>
      <c r="DT60" s="17"/>
      <c r="DU60" s="17"/>
      <c r="DV60" s="17"/>
      <c r="DW60" s="17"/>
      <c r="DX60" s="17"/>
      <c r="DY60" s="17"/>
      <c r="DZ60" s="17" t="s">
        <v>39</v>
      </c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 t="s">
        <v>39</v>
      </c>
      <c r="EV60" s="17"/>
      <c r="EW60" s="17"/>
      <c r="EX60" s="17"/>
      <c r="EY60" s="17"/>
      <c r="EZ60" s="17"/>
      <c r="FA60" s="17"/>
      <c r="FB60" s="17"/>
      <c r="FC60" s="17"/>
      <c r="FD60" s="17" t="s">
        <v>39</v>
      </c>
      <c r="FE60" s="17"/>
      <c r="FF60" s="17"/>
      <c r="FG60" s="17"/>
      <c r="FH60" s="17"/>
      <c r="FI60" s="17"/>
      <c r="FJ60" s="17"/>
      <c r="FK60" s="17"/>
    </row>
    <row r="61" spans="1:167" s="2" customFormat="1" ht="62.25" customHeight="1">
      <c r="A61" s="29" t="s">
        <v>126</v>
      </c>
      <c r="B61" s="29"/>
      <c r="C61" s="29"/>
      <c r="D61" s="29"/>
      <c r="E61" s="29"/>
      <c r="F61" s="25" t="s">
        <v>155</v>
      </c>
      <c r="G61" s="26"/>
      <c r="H61" s="26"/>
      <c r="I61" s="26"/>
      <c r="J61" s="26"/>
      <c r="K61" s="26"/>
      <c r="L61" s="26"/>
      <c r="M61" s="26"/>
      <c r="N61" s="27"/>
      <c r="O61" s="28" t="s">
        <v>123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 t="s">
        <v>123</v>
      </c>
      <c r="BF61" s="18"/>
      <c r="BG61" s="18"/>
      <c r="BH61" s="18"/>
      <c r="BI61" s="18"/>
      <c r="BJ61" s="18"/>
      <c r="BK61" s="18"/>
      <c r="BL61" s="29">
        <v>2018</v>
      </c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3">
        <f t="shared" si="3"/>
        <v>917.4000000000001</v>
      </c>
      <c r="CB61" s="23"/>
      <c r="CC61" s="23"/>
      <c r="CD61" s="23"/>
      <c r="CE61" s="23"/>
      <c r="CF61" s="23"/>
      <c r="CG61" s="23"/>
      <c r="CH61" s="23"/>
      <c r="CI61" s="23"/>
      <c r="CJ61" s="23">
        <v>305.8</v>
      </c>
      <c r="CK61" s="23"/>
      <c r="CL61" s="23"/>
      <c r="CM61" s="23"/>
      <c r="CN61" s="23"/>
      <c r="CO61" s="23"/>
      <c r="CP61" s="23"/>
      <c r="CQ61" s="23"/>
      <c r="CR61" s="23"/>
      <c r="CS61" s="23">
        <v>305.8</v>
      </c>
      <c r="CT61" s="23"/>
      <c r="CU61" s="23"/>
      <c r="CV61" s="23"/>
      <c r="CW61" s="23"/>
      <c r="CX61" s="23"/>
      <c r="CY61" s="23"/>
      <c r="CZ61" s="23"/>
      <c r="DA61" s="23">
        <v>305.8</v>
      </c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4" t="s">
        <v>57</v>
      </c>
      <c r="DR61" s="24"/>
      <c r="DS61" s="24"/>
      <c r="DT61" s="24"/>
      <c r="DU61" s="24"/>
      <c r="DV61" s="24"/>
      <c r="DW61" s="24"/>
      <c r="DX61" s="24"/>
      <c r="DY61" s="24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 t="s">
        <v>58</v>
      </c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</row>
    <row r="62" spans="1:167" s="16" customFormat="1" ht="12">
      <c r="A62" s="19" t="s">
        <v>168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1"/>
      <c r="CA62" s="22">
        <f t="shared" si="3"/>
        <v>917.4000000000001</v>
      </c>
      <c r="CB62" s="22"/>
      <c r="CC62" s="22"/>
      <c r="CD62" s="22"/>
      <c r="CE62" s="22"/>
      <c r="CF62" s="22"/>
      <c r="CG62" s="22"/>
      <c r="CH62" s="22"/>
      <c r="CI62" s="22"/>
      <c r="CJ62" s="22">
        <f>CJ61</f>
        <v>305.8</v>
      </c>
      <c r="CK62" s="22"/>
      <c r="CL62" s="22"/>
      <c r="CM62" s="22"/>
      <c r="CN62" s="22"/>
      <c r="CO62" s="22"/>
      <c r="CP62" s="22"/>
      <c r="CQ62" s="22"/>
      <c r="CR62" s="22"/>
      <c r="CS62" s="22">
        <f>CS61</f>
        <v>305.8</v>
      </c>
      <c r="CT62" s="22"/>
      <c r="CU62" s="22"/>
      <c r="CV62" s="22"/>
      <c r="CW62" s="22"/>
      <c r="CX62" s="22"/>
      <c r="CY62" s="22"/>
      <c r="CZ62" s="22"/>
      <c r="DA62" s="22">
        <f>DA61</f>
        <v>305.8</v>
      </c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17" t="s">
        <v>39</v>
      </c>
      <c r="DR62" s="17"/>
      <c r="DS62" s="17"/>
      <c r="DT62" s="17"/>
      <c r="DU62" s="17"/>
      <c r="DV62" s="17"/>
      <c r="DW62" s="17"/>
      <c r="DX62" s="17"/>
      <c r="DY62" s="17"/>
      <c r="DZ62" s="17" t="s">
        <v>39</v>
      </c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 t="s">
        <v>39</v>
      </c>
      <c r="EV62" s="17"/>
      <c r="EW62" s="17"/>
      <c r="EX62" s="17"/>
      <c r="EY62" s="17"/>
      <c r="EZ62" s="17"/>
      <c r="FA62" s="17"/>
      <c r="FB62" s="17"/>
      <c r="FC62" s="17"/>
      <c r="FD62" s="17" t="s">
        <v>39</v>
      </c>
      <c r="FE62" s="17"/>
      <c r="FF62" s="17"/>
      <c r="FG62" s="17"/>
      <c r="FH62" s="17"/>
      <c r="FI62" s="17"/>
      <c r="FJ62" s="17"/>
      <c r="FK62" s="17"/>
    </row>
    <row r="63" spans="1:167" s="2" customFormat="1" ht="62.25" customHeight="1">
      <c r="A63" s="29" t="s">
        <v>126</v>
      </c>
      <c r="B63" s="29"/>
      <c r="C63" s="29"/>
      <c r="D63" s="29"/>
      <c r="E63" s="29"/>
      <c r="F63" s="25" t="s">
        <v>155</v>
      </c>
      <c r="G63" s="26"/>
      <c r="H63" s="26"/>
      <c r="I63" s="26"/>
      <c r="J63" s="26"/>
      <c r="K63" s="26"/>
      <c r="L63" s="26"/>
      <c r="M63" s="26"/>
      <c r="N63" s="27"/>
      <c r="O63" s="28" t="s">
        <v>123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 t="s">
        <v>123</v>
      </c>
      <c r="BF63" s="18"/>
      <c r="BG63" s="18"/>
      <c r="BH63" s="18"/>
      <c r="BI63" s="18"/>
      <c r="BJ63" s="18"/>
      <c r="BK63" s="18"/>
      <c r="BL63" s="29">
        <v>2018</v>
      </c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3">
        <f t="shared" si="3"/>
        <v>3884.1000000000004</v>
      </c>
      <c r="CB63" s="23"/>
      <c r="CC63" s="23"/>
      <c r="CD63" s="23"/>
      <c r="CE63" s="23"/>
      <c r="CF63" s="23"/>
      <c r="CG63" s="23"/>
      <c r="CH63" s="23"/>
      <c r="CI63" s="23"/>
      <c r="CJ63" s="23">
        <v>1294.7</v>
      </c>
      <c r="CK63" s="23"/>
      <c r="CL63" s="23"/>
      <c r="CM63" s="23"/>
      <c r="CN63" s="23"/>
      <c r="CO63" s="23"/>
      <c r="CP63" s="23"/>
      <c r="CQ63" s="23"/>
      <c r="CR63" s="23"/>
      <c r="CS63" s="23">
        <v>1294.7</v>
      </c>
      <c r="CT63" s="23"/>
      <c r="CU63" s="23"/>
      <c r="CV63" s="23"/>
      <c r="CW63" s="23"/>
      <c r="CX63" s="23"/>
      <c r="CY63" s="23"/>
      <c r="CZ63" s="23"/>
      <c r="DA63" s="23">
        <v>1294.7</v>
      </c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4" t="s">
        <v>57</v>
      </c>
      <c r="DR63" s="24"/>
      <c r="DS63" s="24"/>
      <c r="DT63" s="24"/>
      <c r="DU63" s="24"/>
      <c r="DV63" s="24"/>
      <c r="DW63" s="24"/>
      <c r="DX63" s="24"/>
      <c r="DY63" s="24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 t="s">
        <v>58</v>
      </c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</row>
    <row r="64" spans="1:167" s="2" customFormat="1" ht="62.25" customHeight="1">
      <c r="A64" s="29" t="s">
        <v>126</v>
      </c>
      <c r="B64" s="29"/>
      <c r="C64" s="29"/>
      <c r="D64" s="29"/>
      <c r="E64" s="29"/>
      <c r="F64" s="25"/>
      <c r="G64" s="26"/>
      <c r="H64" s="26"/>
      <c r="I64" s="26"/>
      <c r="J64" s="26"/>
      <c r="K64" s="26"/>
      <c r="L64" s="26"/>
      <c r="M64" s="26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 t="s">
        <v>169</v>
      </c>
      <c r="BF64" s="18"/>
      <c r="BG64" s="18"/>
      <c r="BH64" s="18"/>
      <c r="BI64" s="18"/>
      <c r="BJ64" s="18"/>
      <c r="BK64" s="18"/>
      <c r="BL64" s="29">
        <v>2018</v>
      </c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3">
        <f t="shared" si="3"/>
        <v>150</v>
      </c>
      <c r="CB64" s="23"/>
      <c r="CC64" s="23"/>
      <c r="CD64" s="23"/>
      <c r="CE64" s="23"/>
      <c r="CF64" s="23"/>
      <c r="CG64" s="23"/>
      <c r="CH64" s="23"/>
      <c r="CI64" s="23"/>
      <c r="CJ64" s="23">
        <v>150</v>
      </c>
      <c r="CK64" s="23"/>
      <c r="CL64" s="23"/>
      <c r="CM64" s="23"/>
      <c r="CN64" s="23"/>
      <c r="CO64" s="23"/>
      <c r="CP64" s="23"/>
      <c r="CQ64" s="23"/>
      <c r="CR64" s="23"/>
      <c r="CS64" s="23">
        <v>0</v>
      </c>
      <c r="CT64" s="23"/>
      <c r="CU64" s="23"/>
      <c r="CV64" s="23"/>
      <c r="CW64" s="23"/>
      <c r="CX64" s="23"/>
      <c r="CY64" s="23"/>
      <c r="CZ64" s="23"/>
      <c r="DA64" s="23">
        <v>0</v>
      </c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4" t="s">
        <v>57</v>
      </c>
      <c r="DR64" s="24"/>
      <c r="DS64" s="24"/>
      <c r="DT64" s="24"/>
      <c r="DU64" s="24"/>
      <c r="DV64" s="24"/>
      <c r="DW64" s="24"/>
      <c r="DX64" s="24"/>
      <c r="DY64" s="24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 t="s">
        <v>58</v>
      </c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  <row r="65" spans="1:167" s="16" customFormat="1" ht="12">
      <c r="A65" s="19" t="s">
        <v>170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1"/>
      <c r="CA65" s="22">
        <f t="shared" si="3"/>
        <v>4034.1000000000004</v>
      </c>
      <c r="CB65" s="22"/>
      <c r="CC65" s="22"/>
      <c r="CD65" s="22"/>
      <c r="CE65" s="22"/>
      <c r="CF65" s="22"/>
      <c r="CG65" s="22"/>
      <c r="CH65" s="22"/>
      <c r="CI65" s="22"/>
      <c r="CJ65" s="22">
        <f>CJ64+CJ63</f>
        <v>1444.7</v>
      </c>
      <c r="CK65" s="22"/>
      <c r="CL65" s="22"/>
      <c r="CM65" s="22"/>
      <c r="CN65" s="22"/>
      <c r="CO65" s="22"/>
      <c r="CP65" s="22"/>
      <c r="CQ65" s="22"/>
      <c r="CR65" s="22"/>
      <c r="CS65" s="22">
        <f>CS64+CS63</f>
        <v>1294.7</v>
      </c>
      <c r="CT65" s="22"/>
      <c r="CU65" s="22"/>
      <c r="CV65" s="22"/>
      <c r="CW65" s="22"/>
      <c r="CX65" s="22"/>
      <c r="CY65" s="22"/>
      <c r="CZ65" s="22"/>
      <c r="DA65" s="22">
        <f>DA64+DA63</f>
        <v>1294.7</v>
      </c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17" t="s">
        <v>39</v>
      </c>
      <c r="DR65" s="17"/>
      <c r="DS65" s="17"/>
      <c r="DT65" s="17"/>
      <c r="DU65" s="17"/>
      <c r="DV65" s="17"/>
      <c r="DW65" s="17"/>
      <c r="DX65" s="17"/>
      <c r="DY65" s="17"/>
      <c r="DZ65" s="17" t="s">
        <v>39</v>
      </c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 t="s">
        <v>39</v>
      </c>
      <c r="EV65" s="17"/>
      <c r="EW65" s="17"/>
      <c r="EX65" s="17"/>
      <c r="EY65" s="17"/>
      <c r="EZ65" s="17"/>
      <c r="FA65" s="17"/>
      <c r="FB65" s="17"/>
      <c r="FC65" s="17"/>
      <c r="FD65" s="17" t="s">
        <v>39</v>
      </c>
      <c r="FE65" s="17"/>
      <c r="FF65" s="17"/>
      <c r="FG65" s="17"/>
      <c r="FH65" s="17"/>
      <c r="FI65" s="17"/>
      <c r="FJ65" s="17"/>
      <c r="FK65" s="17"/>
    </row>
    <row r="66" spans="1:167" s="2" customFormat="1" ht="62.25" customHeight="1">
      <c r="A66" s="29" t="s">
        <v>126</v>
      </c>
      <c r="B66" s="29"/>
      <c r="C66" s="29"/>
      <c r="D66" s="29"/>
      <c r="E66" s="29"/>
      <c r="F66" s="25" t="s">
        <v>155</v>
      </c>
      <c r="G66" s="26"/>
      <c r="H66" s="26"/>
      <c r="I66" s="26"/>
      <c r="J66" s="26"/>
      <c r="K66" s="26"/>
      <c r="L66" s="26"/>
      <c r="M66" s="26"/>
      <c r="N66" s="27"/>
      <c r="O66" s="28" t="s">
        <v>123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 t="s">
        <v>171</v>
      </c>
      <c r="BF66" s="18"/>
      <c r="BG66" s="18"/>
      <c r="BH66" s="18"/>
      <c r="BI66" s="18"/>
      <c r="BJ66" s="18"/>
      <c r="BK66" s="18"/>
      <c r="BL66" s="29">
        <v>2018</v>
      </c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3">
        <f t="shared" si="3"/>
        <v>2738.7</v>
      </c>
      <c r="CB66" s="23"/>
      <c r="CC66" s="23"/>
      <c r="CD66" s="23"/>
      <c r="CE66" s="23"/>
      <c r="CF66" s="23"/>
      <c r="CG66" s="23"/>
      <c r="CH66" s="23"/>
      <c r="CI66" s="23"/>
      <c r="CJ66" s="23">
        <v>912.9</v>
      </c>
      <c r="CK66" s="23"/>
      <c r="CL66" s="23"/>
      <c r="CM66" s="23"/>
      <c r="CN66" s="23"/>
      <c r="CO66" s="23"/>
      <c r="CP66" s="23"/>
      <c r="CQ66" s="23"/>
      <c r="CR66" s="23"/>
      <c r="CS66" s="23">
        <v>912.9</v>
      </c>
      <c r="CT66" s="23"/>
      <c r="CU66" s="23"/>
      <c r="CV66" s="23"/>
      <c r="CW66" s="23"/>
      <c r="CX66" s="23"/>
      <c r="CY66" s="23"/>
      <c r="CZ66" s="23"/>
      <c r="DA66" s="23">
        <v>912.9</v>
      </c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4" t="s">
        <v>57</v>
      </c>
      <c r="DR66" s="24"/>
      <c r="DS66" s="24"/>
      <c r="DT66" s="24"/>
      <c r="DU66" s="24"/>
      <c r="DV66" s="24"/>
      <c r="DW66" s="24"/>
      <c r="DX66" s="24"/>
      <c r="DY66" s="24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 t="s">
        <v>58</v>
      </c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</row>
    <row r="67" spans="1:167" s="16" customFormat="1" ht="12">
      <c r="A67" s="19" t="s">
        <v>172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1"/>
      <c r="CA67" s="22">
        <f t="shared" si="3"/>
        <v>2738.7</v>
      </c>
      <c r="CB67" s="22"/>
      <c r="CC67" s="22"/>
      <c r="CD67" s="22"/>
      <c r="CE67" s="22"/>
      <c r="CF67" s="22"/>
      <c r="CG67" s="22"/>
      <c r="CH67" s="22"/>
      <c r="CI67" s="22"/>
      <c r="CJ67" s="22">
        <f>CJ66</f>
        <v>912.9</v>
      </c>
      <c r="CK67" s="22"/>
      <c r="CL67" s="22"/>
      <c r="CM67" s="22"/>
      <c r="CN67" s="22"/>
      <c r="CO67" s="22"/>
      <c r="CP67" s="22"/>
      <c r="CQ67" s="22"/>
      <c r="CR67" s="22"/>
      <c r="CS67" s="22">
        <f>CS66</f>
        <v>912.9</v>
      </c>
      <c r="CT67" s="22"/>
      <c r="CU67" s="22"/>
      <c r="CV67" s="22"/>
      <c r="CW67" s="22"/>
      <c r="CX67" s="22"/>
      <c r="CY67" s="22"/>
      <c r="CZ67" s="22"/>
      <c r="DA67" s="22">
        <f>DA66</f>
        <v>912.9</v>
      </c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17" t="s">
        <v>39</v>
      </c>
      <c r="DR67" s="17"/>
      <c r="DS67" s="17"/>
      <c r="DT67" s="17"/>
      <c r="DU67" s="17"/>
      <c r="DV67" s="17"/>
      <c r="DW67" s="17"/>
      <c r="DX67" s="17"/>
      <c r="DY67" s="17"/>
      <c r="DZ67" s="17" t="s">
        <v>39</v>
      </c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 t="s">
        <v>39</v>
      </c>
      <c r="EV67" s="17"/>
      <c r="EW67" s="17"/>
      <c r="EX67" s="17"/>
      <c r="EY67" s="17"/>
      <c r="EZ67" s="17"/>
      <c r="FA67" s="17"/>
      <c r="FB67" s="17"/>
      <c r="FC67" s="17"/>
      <c r="FD67" s="17" t="s">
        <v>39</v>
      </c>
      <c r="FE67" s="17"/>
      <c r="FF67" s="17"/>
      <c r="FG67" s="17"/>
      <c r="FH67" s="17"/>
      <c r="FI67" s="17"/>
      <c r="FJ67" s="17"/>
      <c r="FK67" s="17"/>
    </row>
    <row r="68" spans="1:167" s="2" customFormat="1" ht="120.75" customHeight="1">
      <c r="A68" s="29" t="s">
        <v>127</v>
      </c>
      <c r="B68" s="29"/>
      <c r="C68" s="29"/>
      <c r="D68" s="29"/>
      <c r="E68" s="29"/>
      <c r="F68" s="25" t="s">
        <v>156</v>
      </c>
      <c r="G68" s="26"/>
      <c r="H68" s="26"/>
      <c r="I68" s="26"/>
      <c r="J68" s="26"/>
      <c r="K68" s="26"/>
      <c r="L68" s="26"/>
      <c r="M68" s="26"/>
      <c r="N68" s="27"/>
      <c r="O68" s="28" t="s">
        <v>136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 t="s">
        <v>160</v>
      </c>
      <c r="BF68" s="18"/>
      <c r="BG68" s="18"/>
      <c r="BH68" s="18"/>
      <c r="BI68" s="18"/>
      <c r="BJ68" s="18"/>
      <c r="BK68" s="18"/>
      <c r="BL68" s="29">
        <v>2018</v>
      </c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3">
        <f t="shared" si="3"/>
        <v>630</v>
      </c>
      <c r="CB68" s="23"/>
      <c r="CC68" s="23"/>
      <c r="CD68" s="23"/>
      <c r="CE68" s="23"/>
      <c r="CF68" s="23"/>
      <c r="CG68" s="23"/>
      <c r="CH68" s="23"/>
      <c r="CI68" s="23"/>
      <c r="CJ68" s="23">
        <v>210</v>
      </c>
      <c r="CK68" s="23"/>
      <c r="CL68" s="23"/>
      <c r="CM68" s="23"/>
      <c r="CN68" s="23"/>
      <c r="CO68" s="23"/>
      <c r="CP68" s="23"/>
      <c r="CQ68" s="23"/>
      <c r="CR68" s="23"/>
      <c r="CS68" s="23">
        <v>210</v>
      </c>
      <c r="CT68" s="23"/>
      <c r="CU68" s="23"/>
      <c r="CV68" s="23"/>
      <c r="CW68" s="23"/>
      <c r="CX68" s="23"/>
      <c r="CY68" s="23"/>
      <c r="CZ68" s="23"/>
      <c r="DA68" s="23">
        <v>210</v>
      </c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4" t="s">
        <v>83</v>
      </c>
      <c r="DR68" s="24"/>
      <c r="DS68" s="24"/>
      <c r="DT68" s="24"/>
      <c r="DU68" s="24"/>
      <c r="DV68" s="24"/>
      <c r="DW68" s="24"/>
      <c r="DX68" s="24"/>
      <c r="DY68" s="24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 t="s">
        <v>58</v>
      </c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</row>
    <row r="69" spans="1:167" s="16" customFormat="1" ht="12">
      <c r="A69" s="19" t="s">
        <v>137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1"/>
      <c r="CA69" s="22">
        <f t="shared" si="3"/>
        <v>630</v>
      </c>
      <c r="CB69" s="22"/>
      <c r="CC69" s="22"/>
      <c r="CD69" s="22"/>
      <c r="CE69" s="22"/>
      <c r="CF69" s="22"/>
      <c r="CG69" s="22"/>
      <c r="CH69" s="22"/>
      <c r="CI69" s="22"/>
      <c r="CJ69" s="22">
        <f>CJ68</f>
        <v>210</v>
      </c>
      <c r="CK69" s="22"/>
      <c r="CL69" s="22"/>
      <c r="CM69" s="22"/>
      <c r="CN69" s="22"/>
      <c r="CO69" s="22"/>
      <c r="CP69" s="22"/>
      <c r="CQ69" s="22"/>
      <c r="CR69" s="22"/>
      <c r="CS69" s="22">
        <f>CS68</f>
        <v>210</v>
      </c>
      <c r="CT69" s="22"/>
      <c r="CU69" s="22"/>
      <c r="CV69" s="22"/>
      <c r="CW69" s="22"/>
      <c r="CX69" s="22"/>
      <c r="CY69" s="22"/>
      <c r="CZ69" s="22"/>
      <c r="DA69" s="22">
        <f>DA68</f>
        <v>210</v>
      </c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17" t="s">
        <v>39</v>
      </c>
      <c r="DR69" s="17"/>
      <c r="DS69" s="17"/>
      <c r="DT69" s="17"/>
      <c r="DU69" s="17"/>
      <c r="DV69" s="17"/>
      <c r="DW69" s="17"/>
      <c r="DX69" s="17"/>
      <c r="DY69" s="17"/>
      <c r="DZ69" s="17" t="s">
        <v>39</v>
      </c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 t="s">
        <v>39</v>
      </c>
      <c r="EV69" s="17"/>
      <c r="EW69" s="17"/>
      <c r="EX69" s="17"/>
      <c r="EY69" s="17"/>
      <c r="EZ69" s="17"/>
      <c r="FA69" s="17"/>
      <c r="FB69" s="17"/>
      <c r="FC69" s="17"/>
      <c r="FD69" s="17" t="s">
        <v>39</v>
      </c>
      <c r="FE69" s="17"/>
      <c r="FF69" s="17"/>
      <c r="FG69" s="17"/>
      <c r="FH69" s="17"/>
      <c r="FI69" s="17"/>
      <c r="FJ69" s="17"/>
      <c r="FK69" s="17"/>
    </row>
    <row r="70" spans="1:167" s="2" customFormat="1" ht="36" customHeight="1">
      <c r="A70" s="29" t="s">
        <v>61</v>
      </c>
      <c r="B70" s="29"/>
      <c r="C70" s="29"/>
      <c r="D70" s="29"/>
      <c r="E70" s="29"/>
      <c r="F70" s="25" t="s">
        <v>144</v>
      </c>
      <c r="G70" s="26"/>
      <c r="H70" s="26"/>
      <c r="I70" s="26"/>
      <c r="J70" s="26"/>
      <c r="K70" s="26"/>
      <c r="L70" s="26"/>
      <c r="M70" s="26"/>
      <c r="N70" s="2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62</v>
      </c>
      <c r="BF70" s="18"/>
      <c r="BG70" s="18"/>
      <c r="BH70" s="18"/>
      <c r="BI70" s="18"/>
      <c r="BJ70" s="18"/>
      <c r="BK70" s="18"/>
      <c r="BL70" s="29">
        <v>2018</v>
      </c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3">
        <f t="shared" si="3"/>
        <v>461.09999999999997</v>
      </c>
      <c r="CB70" s="23"/>
      <c r="CC70" s="23"/>
      <c r="CD70" s="23"/>
      <c r="CE70" s="23"/>
      <c r="CF70" s="23"/>
      <c r="CG70" s="23"/>
      <c r="CH70" s="23"/>
      <c r="CI70" s="23"/>
      <c r="CJ70" s="23">
        <v>153.7</v>
      </c>
      <c r="CK70" s="23"/>
      <c r="CL70" s="23"/>
      <c r="CM70" s="23"/>
      <c r="CN70" s="23"/>
      <c r="CO70" s="23"/>
      <c r="CP70" s="23"/>
      <c r="CQ70" s="23"/>
      <c r="CR70" s="23"/>
      <c r="CS70" s="23">
        <v>153.7</v>
      </c>
      <c r="CT70" s="23"/>
      <c r="CU70" s="23"/>
      <c r="CV70" s="23"/>
      <c r="CW70" s="23"/>
      <c r="CX70" s="23"/>
      <c r="CY70" s="23"/>
      <c r="CZ70" s="23"/>
      <c r="DA70" s="23">
        <v>153.7</v>
      </c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4" t="s">
        <v>57</v>
      </c>
      <c r="DR70" s="24"/>
      <c r="DS70" s="24"/>
      <c r="DT70" s="24"/>
      <c r="DU70" s="24"/>
      <c r="DV70" s="24"/>
      <c r="DW70" s="24"/>
      <c r="DX70" s="24"/>
      <c r="DY70" s="24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 t="s">
        <v>58</v>
      </c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</row>
    <row r="71" spans="1:167" s="2" customFormat="1" ht="37.5" customHeight="1">
      <c r="A71" s="29" t="s">
        <v>63</v>
      </c>
      <c r="B71" s="29"/>
      <c r="C71" s="29"/>
      <c r="D71" s="29"/>
      <c r="E71" s="29"/>
      <c r="F71" s="25" t="s">
        <v>145</v>
      </c>
      <c r="G71" s="26"/>
      <c r="H71" s="26"/>
      <c r="I71" s="26"/>
      <c r="J71" s="26"/>
      <c r="K71" s="26"/>
      <c r="L71" s="26"/>
      <c r="M71" s="26"/>
      <c r="N71" s="27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 t="s">
        <v>64</v>
      </c>
      <c r="BF71" s="18"/>
      <c r="BG71" s="18"/>
      <c r="BH71" s="18"/>
      <c r="BI71" s="18"/>
      <c r="BJ71" s="18"/>
      <c r="BK71" s="18"/>
      <c r="BL71" s="29">
        <v>2018</v>
      </c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3">
        <f t="shared" si="3"/>
        <v>3</v>
      </c>
      <c r="CB71" s="23"/>
      <c r="CC71" s="23"/>
      <c r="CD71" s="23"/>
      <c r="CE71" s="23"/>
      <c r="CF71" s="23"/>
      <c r="CG71" s="23"/>
      <c r="CH71" s="23"/>
      <c r="CI71" s="23"/>
      <c r="CJ71" s="23">
        <v>1</v>
      </c>
      <c r="CK71" s="23"/>
      <c r="CL71" s="23"/>
      <c r="CM71" s="23"/>
      <c r="CN71" s="23"/>
      <c r="CO71" s="23"/>
      <c r="CP71" s="23"/>
      <c r="CQ71" s="23"/>
      <c r="CR71" s="23"/>
      <c r="CS71" s="23">
        <v>1</v>
      </c>
      <c r="CT71" s="23"/>
      <c r="CU71" s="23"/>
      <c r="CV71" s="23"/>
      <c r="CW71" s="23"/>
      <c r="CX71" s="23"/>
      <c r="CY71" s="23"/>
      <c r="CZ71" s="23"/>
      <c r="DA71" s="23">
        <v>1</v>
      </c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4" t="s">
        <v>57</v>
      </c>
      <c r="DR71" s="24"/>
      <c r="DS71" s="24"/>
      <c r="DT71" s="24"/>
      <c r="DU71" s="24"/>
      <c r="DV71" s="24"/>
      <c r="DW71" s="24"/>
      <c r="DX71" s="24"/>
      <c r="DY71" s="24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 t="s">
        <v>58</v>
      </c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</row>
    <row r="72" spans="1:167" s="2" customFormat="1" ht="36.75" customHeight="1">
      <c r="A72" s="29" t="s">
        <v>65</v>
      </c>
      <c r="B72" s="29"/>
      <c r="C72" s="29"/>
      <c r="D72" s="29"/>
      <c r="E72" s="29"/>
      <c r="F72" s="25" t="s">
        <v>146</v>
      </c>
      <c r="G72" s="26"/>
      <c r="H72" s="26"/>
      <c r="I72" s="26"/>
      <c r="J72" s="26"/>
      <c r="K72" s="26"/>
      <c r="L72" s="26"/>
      <c r="M72" s="26"/>
      <c r="N72" s="2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 t="s">
        <v>66</v>
      </c>
      <c r="BF72" s="18"/>
      <c r="BG72" s="18"/>
      <c r="BH72" s="18"/>
      <c r="BI72" s="18"/>
      <c r="BJ72" s="18"/>
      <c r="BK72" s="18"/>
      <c r="BL72" s="29">
        <v>2018</v>
      </c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3">
        <f t="shared" si="3"/>
        <v>5.4</v>
      </c>
      <c r="CB72" s="23"/>
      <c r="CC72" s="23"/>
      <c r="CD72" s="23"/>
      <c r="CE72" s="23"/>
      <c r="CF72" s="23"/>
      <c r="CG72" s="23"/>
      <c r="CH72" s="23"/>
      <c r="CI72" s="23"/>
      <c r="CJ72" s="23">
        <v>1.8</v>
      </c>
      <c r="CK72" s="23"/>
      <c r="CL72" s="23"/>
      <c r="CM72" s="23"/>
      <c r="CN72" s="23"/>
      <c r="CO72" s="23"/>
      <c r="CP72" s="23"/>
      <c r="CQ72" s="23"/>
      <c r="CR72" s="23"/>
      <c r="CS72" s="23">
        <v>1.8</v>
      </c>
      <c r="CT72" s="23"/>
      <c r="CU72" s="23"/>
      <c r="CV72" s="23"/>
      <c r="CW72" s="23"/>
      <c r="CX72" s="23"/>
      <c r="CY72" s="23"/>
      <c r="CZ72" s="23"/>
      <c r="DA72" s="23">
        <v>1.8</v>
      </c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4" t="s">
        <v>57</v>
      </c>
      <c r="DR72" s="24"/>
      <c r="DS72" s="24"/>
      <c r="DT72" s="24"/>
      <c r="DU72" s="24"/>
      <c r="DV72" s="24"/>
      <c r="DW72" s="24"/>
      <c r="DX72" s="24"/>
      <c r="DY72" s="24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 t="s">
        <v>58</v>
      </c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</row>
    <row r="73" spans="1:167" s="2" customFormat="1" ht="36" customHeight="1">
      <c r="A73" s="29" t="s">
        <v>67</v>
      </c>
      <c r="B73" s="29"/>
      <c r="C73" s="29"/>
      <c r="D73" s="29"/>
      <c r="E73" s="29"/>
      <c r="F73" s="25" t="s">
        <v>147</v>
      </c>
      <c r="G73" s="26"/>
      <c r="H73" s="26"/>
      <c r="I73" s="26"/>
      <c r="J73" s="26"/>
      <c r="K73" s="26"/>
      <c r="L73" s="26"/>
      <c r="M73" s="26"/>
      <c r="N73" s="2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 t="s">
        <v>68</v>
      </c>
      <c r="BF73" s="18"/>
      <c r="BG73" s="18"/>
      <c r="BH73" s="18"/>
      <c r="BI73" s="18"/>
      <c r="BJ73" s="18"/>
      <c r="BK73" s="18"/>
      <c r="BL73" s="29">
        <v>2018</v>
      </c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3">
        <f t="shared" si="3"/>
        <v>13.200000000000001</v>
      </c>
      <c r="CB73" s="23"/>
      <c r="CC73" s="23"/>
      <c r="CD73" s="23"/>
      <c r="CE73" s="23"/>
      <c r="CF73" s="23"/>
      <c r="CG73" s="23"/>
      <c r="CH73" s="23"/>
      <c r="CI73" s="23"/>
      <c r="CJ73" s="23">
        <v>4.4</v>
      </c>
      <c r="CK73" s="23"/>
      <c r="CL73" s="23"/>
      <c r="CM73" s="23"/>
      <c r="CN73" s="23"/>
      <c r="CO73" s="23"/>
      <c r="CP73" s="23"/>
      <c r="CQ73" s="23"/>
      <c r="CR73" s="23"/>
      <c r="CS73" s="23">
        <v>4.4</v>
      </c>
      <c r="CT73" s="23"/>
      <c r="CU73" s="23"/>
      <c r="CV73" s="23"/>
      <c r="CW73" s="23"/>
      <c r="CX73" s="23"/>
      <c r="CY73" s="23"/>
      <c r="CZ73" s="23"/>
      <c r="DA73" s="23">
        <v>4.4</v>
      </c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4" t="s">
        <v>57</v>
      </c>
      <c r="DR73" s="24"/>
      <c r="DS73" s="24"/>
      <c r="DT73" s="24"/>
      <c r="DU73" s="24"/>
      <c r="DV73" s="24"/>
      <c r="DW73" s="24"/>
      <c r="DX73" s="24"/>
      <c r="DY73" s="24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 t="s">
        <v>58</v>
      </c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4" spans="1:167" s="2" customFormat="1" ht="34.5" customHeight="1">
      <c r="A74" s="29" t="s">
        <v>69</v>
      </c>
      <c r="B74" s="29"/>
      <c r="C74" s="29"/>
      <c r="D74" s="29"/>
      <c r="E74" s="29"/>
      <c r="F74" s="25" t="s">
        <v>148</v>
      </c>
      <c r="G74" s="26"/>
      <c r="H74" s="26"/>
      <c r="I74" s="26"/>
      <c r="J74" s="26"/>
      <c r="K74" s="26"/>
      <c r="L74" s="26"/>
      <c r="M74" s="26"/>
      <c r="N74" s="2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 t="s">
        <v>70</v>
      </c>
      <c r="BF74" s="18"/>
      <c r="BG74" s="18"/>
      <c r="BH74" s="18"/>
      <c r="BI74" s="18"/>
      <c r="BJ74" s="18"/>
      <c r="BK74" s="18"/>
      <c r="BL74" s="29">
        <v>2018</v>
      </c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3">
        <f t="shared" si="3"/>
        <v>595.5</v>
      </c>
      <c r="CB74" s="23"/>
      <c r="CC74" s="23"/>
      <c r="CD74" s="23"/>
      <c r="CE74" s="23"/>
      <c r="CF74" s="23"/>
      <c r="CG74" s="23"/>
      <c r="CH74" s="23"/>
      <c r="CI74" s="23"/>
      <c r="CJ74" s="23">
        <v>198.5</v>
      </c>
      <c r="CK74" s="23"/>
      <c r="CL74" s="23"/>
      <c r="CM74" s="23"/>
      <c r="CN74" s="23"/>
      <c r="CO74" s="23"/>
      <c r="CP74" s="23"/>
      <c r="CQ74" s="23"/>
      <c r="CR74" s="23"/>
      <c r="CS74" s="23">
        <v>198.5</v>
      </c>
      <c r="CT74" s="23"/>
      <c r="CU74" s="23"/>
      <c r="CV74" s="23"/>
      <c r="CW74" s="23"/>
      <c r="CX74" s="23"/>
      <c r="CY74" s="23"/>
      <c r="CZ74" s="23"/>
      <c r="DA74" s="23">
        <v>198.5</v>
      </c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4" t="s">
        <v>57</v>
      </c>
      <c r="DR74" s="24"/>
      <c r="DS74" s="24"/>
      <c r="DT74" s="24"/>
      <c r="DU74" s="24"/>
      <c r="DV74" s="24"/>
      <c r="DW74" s="24"/>
      <c r="DX74" s="24"/>
      <c r="DY74" s="24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 t="s">
        <v>58</v>
      </c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</row>
    <row r="75" spans="1:167" s="2" customFormat="1" ht="52.5" customHeight="1">
      <c r="A75" s="29" t="s">
        <v>128</v>
      </c>
      <c r="B75" s="29"/>
      <c r="C75" s="29"/>
      <c r="D75" s="29"/>
      <c r="E75" s="29"/>
      <c r="F75" s="25" t="s">
        <v>157</v>
      </c>
      <c r="G75" s="26"/>
      <c r="H75" s="26"/>
      <c r="I75" s="26"/>
      <c r="J75" s="26"/>
      <c r="K75" s="26"/>
      <c r="L75" s="26"/>
      <c r="M75" s="26"/>
      <c r="N75" s="27"/>
      <c r="O75" s="28" t="s">
        <v>138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 t="s">
        <v>160</v>
      </c>
      <c r="BF75" s="18"/>
      <c r="BG75" s="18"/>
      <c r="BH75" s="18"/>
      <c r="BI75" s="18"/>
      <c r="BJ75" s="18"/>
      <c r="BK75" s="18"/>
      <c r="BL75" s="29">
        <v>2018</v>
      </c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3">
        <f t="shared" si="3"/>
        <v>363</v>
      </c>
      <c r="CB75" s="23"/>
      <c r="CC75" s="23"/>
      <c r="CD75" s="23"/>
      <c r="CE75" s="23"/>
      <c r="CF75" s="23"/>
      <c r="CG75" s="23"/>
      <c r="CH75" s="23"/>
      <c r="CI75" s="23"/>
      <c r="CJ75" s="23">
        <v>121</v>
      </c>
      <c r="CK75" s="23"/>
      <c r="CL75" s="23"/>
      <c r="CM75" s="23"/>
      <c r="CN75" s="23"/>
      <c r="CO75" s="23"/>
      <c r="CP75" s="23"/>
      <c r="CQ75" s="23"/>
      <c r="CR75" s="23"/>
      <c r="CS75" s="23">
        <v>121</v>
      </c>
      <c r="CT75" s="23"/>
      <c r="CU75" s="23"/>
      <c r="CV75" s="23"/>
      <c r="CW75" s="23"/>
      <c r="CX75" s="23"/>
      <c r="CY75" s="23"/>
      <c r="CZ75" s="23"/>
      <c r="DA75" s="23">
        <v>121</v>
      </c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4" t="s">
        <v>57</v>
      </c>
      <c r="DR75" s="24"/>
      <c r="DS75" s="24"/>
      <c r="DT75" s="24"/>
      <c r="DU75" s="24"/>
      <c r="DV75" s="24"/>
      <c r="DW75" s="24"/>
      <c r="DX75" s="24"/>
      <c r="DY75" s="24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 t="s">
        <v>58</v>
      </c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</row>
    <row r="76" spans="1:167" s="16" customFormat="1" ht="12">
      <c r="A76" s="19" t="s">
        <v>141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1"/>
      <c r="CA76" s="22">
        <f t="shared" si="3"/>
        <v>1441.1999999999998</v>
      </c>
      <c r="CB76" s="22"/>
      <c r="CC76" s="22"/>
      <c r="CD76" s="22"/>
      <c r="CE76" s="22"/>
      <c r="CF76" s="22"/>
      <c r="CG76" s="22"/>
      <c r="CH76" s="22"/>
      <c r="CI76" s="22"/>
      <c r="CJ76" s="22">
        <f>CJ75+CJ74+CJ73+CJ72+CJ71+CJ70</f>
        <v>480.4</v>
      </c>
      <c r="CK76" s="22"/>
      <c r="CL76" s="22"/>
      <c r="CM76" s="22"/>
      <c r="CN76" s="22"/>
      <c r="CO76" s="22"/>
      <c r="CP76" s="22"/>
      <c r="CQ76" s="22"/>
      <c r="CR76" s="22"/>
      <c r="CS76" s="22">
        <f>CS75+CS74+CS73+CS72+CS71+CS70</f>
        <v>480.4</v>
      </c>
      <c r="CT76" s="22"/>
      <c r="CU76" s="22"/>
      <c r="CV76" s="22"/>
      <c r="CW76" s="22"/>
      <c r="CX76" s="22"/>
      <c r="CY76" s="22"/>
      <c r="CZ76" s="22"/>
      <c r="DA76" s="22">
        <f>DA75+DA74+DA73+DA72+DA71+DA70</f>
        <v>480.4</v>
      </c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17" t="s">
        <v>39</v>
      </c>
      <c r="DR76" s="17"/>
      <c r="DS76" s="17"/>
      <c r="DT76" s="17"/>
      <c r="DU76" s="17"/>
      <c r="DV76" s="17"/>
      <c r="DW76" s="17"/>
      <c r="DX76" s="17"/>
      <c r="DY76" s="17"/>
      <c r="DZ76" s="17" t="s">
        <v>39</v>
      </c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 t="s">
        <v>39</v>
      </c>
      <c r="EV76" s="17"/>
      <c r="EW76" s="17"/>
      <c r="EX76" s="17"/>
      <c r="EY76" s="17"/>
      <c r="EZ76" s="17"/>
      <c r="FA76" s="17"/>
      <c r="FB76" s="17"/>
      <c r="FC76" s="17"/>
      <c r="FD76" s="17" t="s">
        <v>39</v>
      </c>
      <c r="FE76" s="17"/>
      <c r="FF76" s="17"/>
      <c r="FG76" s="17"/>
      <c r="FH76" s="17"/>
      <c r="FI76" s="17"/>
      <c r="FJ76" s="17"/>
      <c r="FK76" s="17"/>
    </row>
    <row r="77" spans="1:167" s="2" customFormat="1" ht="72.75" customHeight="1">
      <c r="A77" s="29" t="s">
        <v>128</v>
      </c>
      <c r="B77" s="29"/>
      <c r="C77" s="29"/>
      <c r="D77" s="29"/>
      <c r="E77" s="29"/>
      <c r="F77" s="25" t="s">
        <v>157</v>
      </c>
      <c r="G77" s="26"/>
      <c r="H77" s="26"/>
      <c r="I77" s="26"/>
      <c r="J77" s="26"/>
      <c r="K77" s="26"/>
      <c r="L77" s="26"/>
      <c r="M77" s="26"/>
      <c r="N77" s="27"/>
      <c r="O77" s="28" t="s">
        <v>173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 t="s">
        <v>160</v>
      </c>
      <c r="BF77" s="18"/>
      <c r="BG77" s="18"/>
      <c r="BH77" s="18"/>
      <c r="BI77" s="18"/>
      <c r="BJ77" s="18"/>
      <c r="BK77" s="18"/>
      <c r="BL77" s="29">
        <v>2018</v>
      </c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3">
        <f t="shared" si="3"/>
        <v>1065</v>
      </c>
      <c r="CB77" s="23"/>
      <c r="CC77" s="23"/>
      <c r="CD77" s="23"/>
      <c r="CE77" s="23"/>
      <c r="CF77" s="23"/>
      <c r="CG77" s="23"/>
      <c r="CH77" s="23"/>
      <c r="CI77" s="23"/>
      <c r="CJ77" s="23">
        <v>355</v>
      </c>
      <c r="CK77" s="23"/>
      <c r="CL77" s="23"/>
      <c r="CM77" s="23"/>
      <c r="CN77" s="23"/>
      <c r="CO77" s="23"/>
      <c r="CP77" s="23"/>
      <c r="CQ77" s="23"/>
      <c r="CR77" s="23"/>
      <c r="CS77" s="23">
        <v>355</v>
      </c>
      <c r="CT77" s="23"/>
      <c r="CU77" s="23"/>
      <c r="CV77" s="23"/>
      <c r="CW77" s="23"/>
      <c r="CX77" s="23"/>
      <c r="CY77" s="23"/>
      <c r="CZ77" s="23"/>
      <c r="DA77" s="23">
        <v>355</v>
      </c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4" t="s">
        <v>83</v>
      </c>
      <c r="DR77" s="24"/>
      <c r="DS77" s="24"/>
      <c r="DT77" s="24"/>
      <c r="DU77" s="24"/>
      <c r="DV77" s="24"/>
      <c r="DW77" s="24"/>
      <c r="DX77" s="24"/>
      <c r="DY77" s="24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 t="s">
        <v>58</v>
      </c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</row>
    <row r="78" spans="1:167" s="16" customFormat="1" ht="12">
      <c r="A78" s="19" t="s">
        <v>140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1"/>
      <c r="CA78" s="22">
        <f t="shared" si="3"/>
        <v>1065</v>
      </c>
      <c r="CB78" s="22"/>
      <c r="CC78" s="22"/>
      <c r="CD78" s="22"/>
      <c r="CE78" s="22"/>
      <c r="CF78" s="22"/>
      <c r="CG78" s="22"/>
      <c r="CH78" s="22"/>
      <c r="CI78" s="22"/>
      <c r="CJ78" s="22">
        <f>CJ77</f>
        <v>355</v>
      </c>
      <c r="CK78" s="22"/>
      <c r="CL78" s="22"/>
      <c r="CM78" s="22"/>
      <c r="CN78" s="22"/>
      <c r="CO78" s="22"/>
      <c r="CP78" s="22"/>
      <c r="CQ78" s="22"/>
      <c r="CR78" s="22"/>
      <c r="CS78" s="22">
        <f>CS77</f>
        <v>355</v>
      </c>
      <c r="CT78" s="22"/>
      <c r="CU78" s="22"/>
      <c r="CV78" s="22"/>
      <c r="CW78" s="22"/>
      <c r="CX78" s="22"/>
      <c r="CY78" s="22"/>
      <c r="CZ78" s="22"/>
      <c r="DA78" s="22">
        <f>DA77</f>
        <v>355</v>
      </c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17" t="s">
        <v>39</v>
      </c>
      <c r="DR78" s="17"/>
      <c r="DS78" s="17"/>
      <c r="DT78" s="17"/>
      <c r="DU78" s="17"/>
      <c r="DV78" s="17"/>
      <c r="DW78" s="17"/>
      <c r="DX78" s="17"/>
      <c r="DY78" s="17"/>
      <c r="DZ78" s="17" t="s">
        <v>39</v>
      </c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 t="s">
        <v>39</v>
      </c>
      <c r="EV78" s="17"/>
      <c r="EW78" s="17"/>
      <c r="EX78" s="17"/>
      <c r="EY78" s="17"/>
      <c r="EZ78" s="17"/>
      <c r="FA78" s="17"/>
      <c r="FB78" s="17"/>
      <c r="FC78" s="17"/>
      <c r="FD78" s="17" t="s">
        <v>39</v>
      </c>
      <c r="FE78" s="17"/>
      <c r="FF78" s="17"/>
      <c r="FG78" s="17"/>
      <c r="FH78" s="17"/>
      <c r="FI78" s="17"/>
      <c r="FJ78" s="17"/>
      <c r="FK78" s="17"/>
    </row>
    <row r="79" spans="1:167" s="2" customFormat="1" ht="72.75" customHeight="1">
      <c r="A79" s="29" t="s">
        <v>128</v>
      </c>
      <c r="B79" s="29"/>
      <c r="C79" s="29"/>
      <c r="D79" s="29"/>
      <c r="E79" s="29"/>
      <c r="F79" s="25" t="s">
        <v>157</v>
      </c>
      <c r="G79" s="26"/>
      <c r="H79" s="26"/>
      <c r="I79" s="26"/>
      <c r="J79" s="26"/>
      <c r="K79" s="26"/>
      <c r="L79" s="26"/>
      <c r="M79" s="26"/>
      <c r="N79" s="27"/>
      <c r="O79" s="28" t="s">
        <v>176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 t="s">
        <v>176</v>
      </c>
      <c r="BF79" s="18"/>
      <c r="BG79" s="18"/>
      <c r="BH79" s="18"/>
      <c r="BI79" s="18"/>
      <c r="BJ79" s="18"/>
      <c r="BK79" s="18"/>
      <c r="BL79" s="29">
        <v>2018</v>
      </c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3">
        <f>CJ79+CS79+DA79</f>
        <v>4047</v>
      </c>
      <c r="CB79" s="23"/>
      <c r="CC79" s="23"/>
      <c r="CD79" s="23"/>
      <c r="CE79" s="23"/>
      <c r="CF79" s="23"/>
      <c r="CG79" s="23"/>
      <c r="CH79" s="23"/>
      <c r="CI79" s="23"/>
      <c r="CJ79" s="23">
        <v>1349</v>
      </c>
      <c r="CK79" s="23"/>
      <c r="CL79" s="23"/>
      <c r="CM79" s="23"/>
      <c r="CN79" s="23"/>
      <c r="CO79" s="23"/>
      <c r="CP79" s="23"/>
      <c r="CQ79" s="23"/>
      <c r="CR79" s="23"/>
      <c r="CS79" s="23">
        <v>1349</v>
      </c>
      <c r="CT79" s="23"/>
      <c r="CU79" s="23"/>
      <c r="CV79" s="23"/>
      <c r="CW79" s="23"/>
      <c r="CX79" s="23"/>
      <c r="CY79" s="23"/>
      <c r="CZ79" s="23"/>
      <c r="DA79" s="23">
        <v>1349</v>
      </c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4" t="s">
        <v>83</v>
      </c>
      <c r="DR79" s="24"/>
      <c r="DS79" s="24"/>
      <c r="DT79" s="24"/>
      <c r="DU79" s="24"/>
      <c r="DV79" s="24"/>
      <c r="DW79" s="24"/>
      <c r="DX79" s="24"/>
      <c r="DY79" s="24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 t="s">
        <v>58</v>
      </c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</row>
    <row r="80" spans="1:167" s="16" customFormat="1" ht="12">
      <c r="A80" s="19" t="s">
        <v>177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1"/>
      <c r="CA80" s="22">
        <f>CJ80+CS80+DA80</f>
        <v>4047</v>
      </c>
      <c r="CB80" s="22"/>
      <c r="CC80" s="22"/>
      <c r="CD80" s="22"/>
      <c r="CE80" s="22"/>
      <c r="CF80" s="22"/>
      <c r="CG80" s="22"/>
      <c r="CH80" s="22"/>
      <c r="CI80" s="22"/>
      <c r="CJ80" s="22">
        <f>CJ79</f>
        <v>1349</v>
      </c>
      <c r="CK80" s="22"/>
      <c r="CL80" s="22"/>
      <c r="CM80" s="22"/>
      <c r="CN80" s="22"/>
      <c r="CO80" s="22"/>
      <c r="CP80" s="22"/>
      <c r="CQ80" s="22"/>
      <c r="CR80" s="22"/>
      <c r="CS80" s="22">
        <f>CS79</f>
        <v>1349</v>
      </c>
      <c r="CT80" s="22"/>
      <c r="CU80" s="22"/>
      <c r="CV80" s="22"/>
      <c r="CW80" s="22"/>
      <c r="CX80" s="22"/>
      <c r="CY80" s="22"/>
      <c r="CZ80" s="22"/>
      <c r="DA80" s="22">
        <f>DA79</f>
        <v>1349</v>
      </c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17" t="s">
        <v>39</v>
      </c>
      <c r="DR80" s="17"/>
      <c r="DS80" s="17"/>
      <c r="DT80" s="17"/>
      <c r="DU80" s="17"/>
      <c r="DV80" s="17"/>
      <c r="DW80" s="17"/>
      <c r="DX80" s="17"/>
      <c r="DY80" s="17"/>
      <c r="DZ80" s="17" t="s">
        <v>39</v>
      </c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 t="s">
        <v>39</v>
      </c>
      <c r="EV80" s="17"/>
      <c r="EW80" s="17"/>
      <c r="EX80" s="17"/>
      <c r="EY80" s="17"/>
      <c r="EZ80" s="17"/>
      <c r="FA80" s="17"/>
      <c r="FB80" s="17"/>
      <c r="FC80" s="17"/>
      <c r="FD80" s="17" t="s">
        <v>39</v>
      </c>
      <c r="FE80" s="17"/>
      <c r="FF80" s="17"/>
      <c r="FG80" s="17"/>
      <c r="FH80" s="17"/>
      <c r="FI80" s="17"/>
      <c r="FJ80" s="17"/>
      <c r="FK80" s="17"/>
    </row>
    <row r="81" spans="1:167" s="2" customFormat="1" ht="72.75" customHeight="1">
      <c r="A81" s="29" t="s">
        <v>128</v>
      </c>
      <c r="B81" s="29"/>
      <c r="C81" s="29"/>
      <c r="D81" s="29"/>
      <c r="E81" s="29"/>
      <c r="F81" s="25" t="s">
        <v>157</v>
      </c>
      <c r="G81" s="26"/>
      <c r="H81" s="26"/>
      <c r="I81" s="26"/>
      <c r="J81" s="26"/>
      <c r="K81" s="26"/>
      <c r="L81" s="26"/>
      <c r="M81" s="26"/>
      <c r="N81" s="27"/>
      <c r="O81" s="28" t="s">
        <v>139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 t="s">
        <v>160</v>
      </c>
      <c r="BF81" s="18"/>
      <c r="BG81" s="18"/>
      <c r="BH81" s="18"/>
      <c r="BI81" s="18"/>
      <c r="BJ81" s="18"/>
      <c r="BK81" s="18"/>
      <c r="BL81" s="29">
        <v>2018</v>
      </c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3">
        <f t="shared" si="3"/>
        <v>360</v>
      </c>
      <c r="CB81" s="23"/>
      <c r="CC81" s="23"/>
      <c r="CD81" s="23"/>
      <c r="CE81" s="23"/>
      <c r="CF81" s="23"/>
      <c r="CG81" s="23"/>
      <c r="CH81" s="23"/>
      <c r="CI81" s="23"/>
      <c r="CJ81" s="23">
        <v>120</v>
      </c>
      <c r="CK81" s="23"/>
      <c r="CL81" s="23"/>
      <c r="CM81" s="23"/>
      <c r="CN81" s="23"/>
      <c r="CO81" s="23"/>
      <c r="CP81" s="23"/>
      <c r="CQ81" s="23"/>
      <c r="CR81" s="23"/>
      <c r="CS81" s="23">
        <v>120</v>
      </c>
      <c r="CT81" s="23"/>
      <c r="CU81" s="23"/>
      <c r="CV81" s="23"/>
      <c r="CW81" s="23"/>
      <c r="CX81" s="23"/>
      <c r="CY81" s="23"/>
      <c r="CZ81" s="23"/>
      <c r="DA81" s="23">
        <v>120</v>
      </c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4" t="s">
        <v>83</v>
      </c>
      <c r="DR81" s="24"/>
      <c r="DS81" s="24"/>
      <c r="DT81" s="24"/>
      <c r="DU81" s="24"/>
      <c r="DV81" s="24"/>
      <c r="DW81" s="24"/>
      <c r="DX81" s="24"/>
      <c r="DY81" s="24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 t="s">
        <v>58</v>
      </c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</row>
    <row r="82" spans="1:167" s="16" customFormat="1" ht="12">
      <c r="A82" s="19" t="s">
        <v>140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1"/>
      <c r="CA82" s="22">
        <f t="shared" si="3"/>
        <v>360</v>
      </c>
      <c r="CB82" s="22"/>
      <c r="CC82" s="22"/>
      <c r="CD82" s="22"/>
      <c r="CE82" s="22"/>
      <c r="CF82" s="22"/>
      <c r="CG82" s="22"/>
      <c r="CH82" s="22"/>
      <c r="CI82" s="22"/>
      <c r="CJ82" s="22">
        <f>CJ81</f>
        <v>120</v>
      </c>
      <c r="CK82" s="22"/>
      <c r="CL82" s="22"/>
      <c r="CM82" s="22"/>
      <c r="CN82" s="22"/>
      <c r="CO82" s="22"/>
      <c r="CP82" s="22"/>
      <c r="CQ82" s="22"/>
      <c r="CR82" s="22"/>
      <c r="CS82" s="22">
        <f>CS81</f>
        <v>120</v>
      </c>
      <c r="CT82" s="22"/>
      <c r="CU82" s="22"/>
      <c r="CV82" s="22"/>
      <c r="CW82" s="22"/>
      <c r="CX82" s="22"/>
      <c r="CY82" s="22"/>
      <c r="CZ82" s="22"/>
      <c r="DA82" s="22">
        <f>DA81</f>
        <v>120</v>
      </c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17" t="s">
        <v>39</v>
      </c>
      <c r="DR82" s="17"/>
      <c r="DS82" s="17"/>
      <c r="DT82" s="17"/>
      <c r="DU82" s="17"/>
      <c r="DV82" s="17"/>
      <c r="DW82" s="17"/>
      <c r="DX82" s="17"/>
      <c r="DY82" s="17"/>
      <c r="DZ82" s="17" t="s">
        <v>39</v>
      </c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 t="s">
        <v>39</v>
      </c>
      <c r="EV82" s="17"/>
      <c r="EW82" s="17"/>
      <c r="EX82" s="17"/>
      <c r="EY82" s="17"/>
      <c r="EZ82" s="17"/>
      <c r="FA82" s="17"/>
      <c r="FB82" s="17"/>
      <c r="FC82" s="17"/>
      <c r="FD82" s="17" t="s">
        <v>39</v>
      </c>
      <c r="FE82" s="17"/>
      <c r="FF82" s="17"/>
      <c r="FG82" s="17"/>
      <c r="FH82" s="17"/>
      <c r="FI82" s="17"/>
      <c r="FJ82" s="17"/>
      <c r="FK82" s="17"/>
    </row>
    <row r="83" spans="1:167" s="16" customFormat="1" ht="12">
      <c r="A83" s="61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3"/>
      <c r="CA83" s="22">
        <f t="shared" si="3"/>
        <v>62674.2</v>
      </c>
      <c r="CB83" s="22"/>
      <c r="CC83" s="22"/>
      <c r="CD83" s="22"/>
      <c r="CE83" s="22"/>
      <c r="CF83" s="22"/>
      <c r="CG83" s="22"/>
      <c r="CH83" s="22"/>
      <c r="CI83" s="22"/>
      <c r="CJ83" s="22">
        <f>CJ82+CJ78+CJ76+CJ69+CJ67+CJ65+CJ62+CJ60+CJ58+CJ56+CJ54+CJ52+CJ48+CJ46+CJ44+CJ42+CJ40+CJ38+CJ36+CJ34+CJ50+CJ80</f>
        <v>20991.399999999998</v>
      </c>
      <c r="CK83" s="22"/>
      <c r="CL83" s="22"/>
      <c r="CM83" s="22"/>
      <c r="CN83" s="22"/>
      <c r="CO83" s="22"/>
      <c r="CP83" s="22"/>
      <c r="CQ83" s="22"/>
      <c r="CR83" s="22"/>
      <c r="CS83" s="22">
        <f>CS82+CS78+CS76+CS69+CS67+CS65+CS62+CS60+CS58+CS56+CS54+CS52+CS48+CS46+CS44+CS42+CS40+CS38+CS36+CS34+CS50+CS80</f>
        <v>20841.399999999998</v>
      </c>
      <c r="CT83" s="22"/>
      <c r="CU83" s="22"/>
      <c r="CV83" s="22"/>
      <c r="CW83" s="22"/>
      <c r="CX83" s="22"/>
      <c r="CY83" s="22"/>
      <c r="CZ83" s="22"/>
      <c r="DA83" s="22">
        <f>DA82+DA78+DA76+DA69+DA67+DA65+DA62+DA60+DA58+DA56+DA54+DA52+DA48+DA46+DA44+DA42+DA38+DA36+DA34+DA40+DA50+DA80</f>
        <v>20841.399999999998</v>
      </c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17" t="s">
        <v>39</v>
      </c>
      <c r="DR83" s="17"/>
      <c r="DS83" s="17"/>
      <c r="DT83" s="17"/>
      <c r="DU83" s="17"/>
      <c r="DV83" s="17"/>
      <c r="DW83" s="17"/>
      <c r="DX83" s="17"/>
      <c r="DY83" s="17"/>
      <c r="DZ83" s="17" t="s">
        <v>39</v>
      </c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 t="s">
        <v>39</v>
      </c>
      <c r="EV83" s="17"/>
      <c r="EW83" s="17"/>
      <c r="EX83" s="17"/>
      <c r="EY83" s="17"/>
      <c r="EZ83" s="17"/>
      <c r="FA83" s="17"/>
      <c r="FB83" s="17"/>
      <c r="FC83" s="17"/>
      <c r="FD83" s="17" t="s">
        <v>39</v>
      </c>
      <c r="FE83" s="17"/>
      <c r="FF83" s="17"/>
      <c r="FG83" s="17"/>
      <c r="FH83" s="17"/>
      <c r="FI83" s="17"/>
      <c r="FJ83" s="17"/>
      <c r="FK83" s="17"/>
    </row>
    <row r="84" ht="3" customHeight="1"/>
    <row r="85" spans="1:151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K85" s="57" t="s">
        <v>42</v>
      </c>
      <c r="DL85" s="57"/>
      <c r="DM85" s="56"/>
      <c r="DN85" s="56"/>
      <c r="DO85" s="56"/>
      <c r="DP85" s="56"/>
      <c r="DQ85" s="56"/>
      <c r="DR85" s="60" t="s">
        <v>42</v>
      </c>
      <c r="DS85" s="60"/>
      <c r="DT85" s="60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7">
        <v>20</v>
      </c>
      <c r="EN85" s="57"/>
      <c r="EO85" s="57"/>
      <c r="EP85" s="57"/>
      <c r="EQ85" s="58"/>
      <c r="ER85" s="58"/>
      <c r="ES85" s="58"/>
      <c r="ET85" s="58"/>
      <c r="EU85" s="1" t="s">
        <v>43</v>
      </c>
    </row>
    <row r="86" spans="1:150" s="11" customFormat="1" ht="13.5" customHeight="1">
      <c r="A86" s="45" t="s">
        <v>40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E86" s="45" t="s">
        <v>41</v>
      </c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M86" s="45" t="s">
        <v>44</v>
      </c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</row>
    <row r="87" spans="1:108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</row>
    <row r="88" spans="1:108" ht="15">
      <c r="A88" s="45" t="s">
        <v>50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11"/>
      <c r="CB88" s="11"/>
      <c r="CC88" s="11"/>
      <c r="CD88" s="11"/>
      <c r="CE88" s="45" t="s">
        <v>41</v>
      </c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</row>
    <row r="89" ht="15">
      <c r="DI89" s="2" t="s">
        <v>45</v>
      </c>
    </row>
    <row r="90" spans="1:25" ht="6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="2" customFormat="1" ht="3" customHeight="1"/>
    <row r="92" spans="1:167" s="2" customFormat="1" ht="48.75" customHeight="1">
      <c r="A92" s="46" t="s">
        <v>46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</row>
    <row r="93" s="2" customFormat="1" ht="12" customHeight="1">
      <c r="A93" s="13" t="s">
        <v>47</v>
      </c>
    </row>
    <row r="94" spans="1:167" s="2" customFormat="1" ht="7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s="2" customFormat="1" ht="7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s="2" customFormat="1" ht="7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s="2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s="2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ht="3" customHeight="1">
      <c r="GF99" s="2"/>
    </row>
    <row r="101" spans="1:188" s="11" customFormat="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GF101" s="1"/>
    </row>
    <row r="102" ht="15">
      <c r="GF102" s="11"/>
    </row>
    <row r="105" ht="6" customHeight="1"/>
    <row r="106" spans="1:188" s="2" customFormat="1" ht="3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GF106" s="1"/>
    </row>
    <row r="107" spans="1:167" s="2" customFormat="1" ht="4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s="2" customFormat="1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ht="15">
      <c r="GF109" s="2"/>
    </row>
  </sheetData>
  <sheetProtection/>
  <mergeCells count="799">
    <mergeCell ref="DZ82:ET82"/>
    <mergeCell ref="EU82:FC82"/>
    <mergeCell ref="FD82:FK82"/>
    <mergeCell ref="DZ81:ET81"/>
    <mergeCell ref="EU81:FC81"/>
    <mergeCell ref="FD81:FK81"/>
    <mergeCell ref="A82:BZ82"/>
    <mergeCell ref="CA82:CI82"/>
    <mergeCell ref="CJ82:CR82"/>
    <mergeCell ref="CS82:CZ82"/>
    <mergeCell ref="DA82:DH82"/>
    <mergeCell ref="DI82:DP82"/>
    <mergeCell ref="DQ82:DY82"/>
    <mergeCell ref="CA81:CI81"/>
    <mergeCell ref="CJ81:CR81"/>
    <mergeCell ref="CS81:CZ81"/>
    <mergeCell ref="DA81:DH81"/>
    <mergeCell ref="DI81:DP81"/>
    <mergeCell ref="DQ81:DY81"/>
    <mergeCell ref="EU76:FC76"/>
    <mergeCell ref="FD76:FK76"/>
    <mergeCell ref="A81:E81"/>
    <mergeCell ref="F81:N81"/>
    <mergeCell ref="O81:AN81"/>
    <mergeCell ref="AO81:BD81"/>
    <mergeCell ref="BE81:BK81"/>
    <mergeCell ref="BL81:BZ81"/>
    <mergeCell ref="EU75:FC75"/>
    <mergeCell ref="FD75:FK75"/>
    <mergeCell ref="A76:BZ76"/>
    <mergeCell ref="CA76:CI76"/>
    <mergeCell ref="CJ76:CR76"/>
    <mergeCell ref="CS76:CZ76"/>
    <mergeCell ref="DA76:DH76"/>
    <mergeCell ref="DI76:DP76"/>
    <mergeCell ref="DQ76:DY76"/>
    <mergeCell ref="DZ76:ET76"/>
    <mergeCell ref="CJ75:CR75"/>
    <mergeCell ref="CS75:CZ75"/>
    <mergeCell ref="DA75:DH75"/>
    <mergeCell ref="DI75:DP75"/>
    <mergeCell ref="DQ75:DY75"/>
    <mergeCell ref="DZ75:ET75"/>
    <mergeCell ref="DZ68:ET68"/>
    <mergeCell ref="EU68:FC68"/>
    <mergeCell ref="FD68:FK68"/>
    <mergeCell ref="A75:E75"/>
    <mergeCell ref="F75:N75"/>
    <mergeCell ref="O75:AN75"/>
    <mergeCell ref="AO75:BD75"/>
    <mergeCell ref="BE75:BK75"/>
    <mergeCell ref="BL75:BZ75"/>
    <mergeCell ref="CA75:CI75"/>
    <mergeCell ref="CA68:CI68"/>
    <mergeCell ref="CJ68:CR68"/>
    <mergeCell ref="CS68:CZ68"/>
    <mergeCell ref="DA68:DH68"/>
    <mergeCell ref="DI68:DP68"/>
    <mergeCell ref="DQ68:DY68"/>
    <mergeCell ref="DQ67:DY67"/>
    <mergeCell ref="DZ67:ET67"/>
    <mergeCell ref="EU67:FC67"/>
    <mergeCell ref="FD67:FK67"/>
    <mergeCell ref="A68:E68"/>
    <mergeCell ref="F68:N68"/>
    <mergeCell ref="O68:AN68"/>
    <mergeCell ref="AO68:BD68"/>
    <mergeCell ref="BE68:BK68"/>
    <mergeCell ref="BL68:BZ68"/>
    <mergeCell ref="A67:BZ67"/>
    <mergeCell ref="CA67:CI67"/>
    <mergeCell ref="CJ67:CR67"/>
    <mergeCell ref="CS67:CZ67"/>
    <mergeCell ref="DA67:DH67"/>
    <mergeCell ref="DI67:DP67"/>
    <mergeCell ref="DA66:DH66"/>
    <mergeCell ref="DI66:DP66"/>
    <mergeCell ref="DQ66:DY66"/>
    <mergeCell ref="DZ66:ET66"/>
    <mergeCell ref="EU66:FC66"/>
    <mergeCell ref="FD66:FK66"/>
    <mergeCell ref="FD58:FK58"/>
    <mergeCell ref="A66:E66"/>
    <mergeCell ref="F66:N66"/>
    <mergeCell ref="O66:AN66"/>
    <mergeCell ref="AO66:BD66"/>
    <mergeCell ref="BE66:BK66"/>
    <mergeCell ref="BL66:BZ66"/>
    <mergeCell ref="CA66:CI66"/>
    <mergeCell ref="CJ66:CR66"/>
    <mergeCell ref="CS66:CZ66"/>
    <mergeCell ref="FD57:FK57"/>
    <mergeCell ref="A58:BZ58"/>
    <mergeCell ref="CA58:CI58"/>
    <mergeCell ref="CJ58:CR58"/>
    <mergeCell ref="CS58:CZ58"/>
    <mergeCell ref="DA58:DH58"/>
    <mergeCell ref="DI58:DP58"/>
    <mergeCell ref="DQ58:DY58"/>
    <mergeCell ref="DZ58:ET58"/>
    <mergeCell ref="EU58:FC58"/>
    <mergeCell ref="CS57:CZ57"/>
    <mergeCell ref="DA57:DH57"/>
    <mergeCell ref="DI57:DP57"/>
    <mergeCell ref="DQ57:DY57"/>
    <mergeCell ref="DZ57:ET57"/>
    <mergeCell ref="EU57:FC57"/>
    <mergeCell ref="EU56:FC56"/>
    <mergeCell ref="FD56:FK56"/>
    <mergeCell ref="A57:E57"/>
    <mergeCell ref="F57:N57"/>
    <mergeCell ref="O57:AN57"/>
    <mergeCell ref="AO57:BD57"/>
    <mergeCell ref="BE57:BK57"/>
    <mergeCell ref="BL57:BZ57"/>
    <mergeCell ref="CA57:CI57"/>
    <mergeCell ref="CJ57:CR57"/>
    <mergeCell ref="EU55:FC55"/>
    <mergeCell ref="FD55:FK55"/>
    <mergeCell ref="A56:BZ56"/>
    <mergeCell ref="CA56:CI56"/>
    <mergeCell ref="CJ56:CR56"/>
    <mergeCell ref="CS56:CZ56"/>
    <mergeCell ref="DA56:DH56"/>
    <mergeCell ref="DI56:DP56"/>
    <mergeCell ref="DQ56:DY56"/>
    <mergeCell ref="DZ56:ET56"/>
    <mergeCell ref="CJ55:CR55"/>
    <mergeCell ref="CS55:CZ55"/>
    <mergeCell ref="DA55:DH55"/>
    <mergeCell ref="DI55:DP55"/>
    <mergeCell ref="DQ55:DY55"/>
    <mergeCell ref="DZ55:ET55"/>
    <mergeCell ref="DZ54:ET54"/>
    <mergeCell ref="EU54:FC54"/>
    <mergeCell ref="FD54:FK54"/>
    <mergeCell ref="A55:E55"/>
    <mergeCell ref="F55:N55"/>
    <mergeCell ref="O55:AN55"/>
    <mergeCell ref="AO55:BD55"/>
    <mergeCell ref="BE55:BK55"/>
    <mergeCell ref="BL55:BZ55"/>
    <mergeCell ref="CA55:CI55"/>
    <mergeCell ref="DZ53:ET53"/>
    <mergeCell ref="EU53:FC53"/>
    <mergeCell ref="FD53:FK53"/>
    <mergeCell ref="A54:BZ54"/>
    <mergeCell ref="CA54:CI54"/>
    <mergeCell ref="CJ54:CR54"/>
    <mergeCell ref="CS54:CZ54"/>
    <mergeCell ref="DA54:DH54"/>
    <mergeCell ref="DI54:DP54"/>
    <mergeCell ref="DQ54:DY54"/>
    <mergeCell ref="CA53:CI53"/>
    <mergeCell ref="CJ53:CR53"/>
    <mergeCell ref="CS53:CZ53"/>
    <mergeCell ref="DA53:DH53"/>
    <mergeCell ref="DI53:DP53"/>
    <mergeCell ref="DQ53:DY53"/>
    <mergeCell ref="DQ52:DY52"/>
    <mergeCell ref="DZ52:ET52"/>
    <mergeCell ref="EU52:FC52"/>
    <mergeCell ref="FD52:FK52"/>
    <mergeCell ref="A53:E53"/>
    <mergeCell ref="F53:N53"/>
    <mergeCell ref="O53:AN53"/>
    <mergeCell ref="AO53:BD53"/>
    <mergeCell ref="BE53:BK53"/>
    <mergeCell ref="BL53:BZ53"/>
    <mergeCell ref="A52:BZ52"/>
    <mergeCell ref="CA52:CI52"/>
    <mergeCell ref="CJ52:CR52"/>
    <mergeCell ref="CS52:CZ52"/>
    <mergeCell ref="DA52:DH52"/>
    <mergeCell ref="DI52:DP52"/>
    <mergeCell ref="DA51:DH51"/>
    <mergeCell ref="DI51:DP51"/>
    <mergeCell ref="DQ51:DY51"/>
    <mergeCell ref="DZ51:ET51"/>
    <mergeCell ref="EU51:FC51"/>
    <mergeCell ref="FD51:FK51"/>
    <mergeCell ref="FD48:FK48"/>
    <mergeCell ref="A51:E51"/>
    <mergeCell ref="F51:N51"/>
    <mergeCell ref="O51:AN51"/>
    <mergeCell ref="AO51:BD51"/>
    <mergeCell ref="BE51:BK51"/>
    <mergeCell ref="BL51:BZ51"/>
    <mergeCell ref="CA51:CI51"/>
    <mergeCell ref="CJ51:CR51"/>
    <mergeCell ref="CS51:CZ51"/>
    <mergeCell ref="FD47:FK47"/>
    <mergeCell ref="A48:BZ48"/>
    <mergeCell ref="CA48:CI48"/>
    <mergeCell ref="CJ48:CR48"/>
    <mergeCell ref="CS48:CZ48"/>
    <mergeCell ref="DA48:DH48"/>
    <mergeCell ref="DI48:DP48"/>
    <mergeCell ref="DQ48:DY48"/>
    <mergeCell ref="DZ48:ET48"/>
    <mergeCell ref="EU48:FC48"/>
    <mergeCell ref="CS47:CZ47"/>
    <mergeCell ref="DA47:DH47"/>
    <mergeCell ref="DI47:DP47"/>
    <mergeCell ref="DQ47:DY47"/>
    <mergeCell ref="DZ47:ET47"/>
    <mergeCell ref="EU47:FC47"/>
    <mergeCell ref="EU46:FC46"/>
    <mergeCell ref="FD46:FK46"/>
    <mergeCell ref="A47:E47"/>
    <mergeCell ref="F47:N47"/>
    <mergeCell ref="O47:AN47"/>
    <mergeCell ref="AO47:BD47"/>
    <mergeCell ref="BE47:BK47"/>
    <mergeCell ref="BL47:BZ47"/>
    <mergeCell ref="CA47:CI47"/>
    <mergeCell ref="CJ47:CR47"/>
    <mergeCell ref="EU45:FC45"/>
    <mergeCell ref="FD45:FK45"/>
    <mergeCell ref="A46:BZ46"/>
    <mergeCell ref="CA46:CI46"/>
    <mergeCell ref="CJ46:CR46"/>
    <mergeCell ref="CS46:CZ46"/>
    <mergeCell ref="DA46:DH46"/>
    <mergeCell ref="DI46:DP46"/>
    <mergeCell ref="DQ46:DY46"/>
    <mergeCell ref="DZ46:ET46"/>
    <mergeCell ref="CJ45:CR45"/>
    <mergeCell ref="CS45:CZ45"/>
    <mergeCell ref="DA45:DH45"/>
    <mergeCell ref="DI45:DP45"/>
    <mergeCell ref="DQ45:DY45"/>
    <mergeCell ref="DZ45:ET45"/>
    <mergeCell ref="DZ44:ET44"/>
    <mergeCell ref="EU44:FC44"/>
    <mergeCell ref="FD44:FK44"/>
    <mergeCell ref="A45:E45"/>
    <mergeCell ref="F45:N45"/>
    <mergeCell ref="O45:AN45"/>
    <mergeCell ref="AO45:BD45"/>
    <mergeCell ref="BE45:BK45"/>
    <mergeCell ref="BL45:BZ45"/>
    <mergeCell ref="CA45:CI45"/>
    <mergeCell ref="DZ43:ET43"/>
    <mergeCell ref="EU43:FC43"/>
    <mergeCell ref="FD43:FK43"/>
    <mergeCell ref="A44:BZ44"/>
    <mergeCell ref="CA44:CI44"/>
    <mergeCell ref="CJ44:CR44"/>
    <mergeCell ref="CS44:CZ44"/>
    <mergeCell ref="DA44:DH44"/>
    <mergeCell ref="DI44:DP44"/>
    <mergeCell ref="DQ44:DY44"/>
    <mergeCell ref="CA43:CI43"/>
    <mergeCell ref="CJ43:CR43"/>
    <mergeCell ref="CS43:CZ43"/>
    <mergeCell ref="DA43:DH43"/>
    <mergeCell ref="DI43:DP43"/>
    <mergeCell ref="DQ43:DY43"/>
    <mergeCell ref="DQ38:DY38"/>
    <mergeCell ref="DZ38:ET38"/>
    <mergeCell ref="EU38:FC38"/>
    <mergeCell ref="FD38:FK38"/>
    <mergeCell ref="A43:E43"/>
    <mergeCell ref="F43:N43"/>
    <mergeCell ref="O43:AN43"/>
    <mergeCell ref="AO43:BD43"/>
    <mergeCell ref="BE43:BK43"/>
    <mergeCell ref="BL43:BZ43"/>
    <mergeCell ref="DQ28:DY28"/>
    <mergeCell ref="DZ28:ET28"/>
    <mergeCell ref="EU28:FC28"/>
    <mergeCell ref="FD28:FK28"/>
    <mergeCell ref="A38:BZ38"/>
    <mergeCell ref="CA38:CI38"/>
    <mergeCell ref="CJ38:CR38"/>
    <mergeCell ref="CS38:CZ38"/>
    <mergeCell ref="DA38:DH38"/>
    <mergeCell ref="DI38:DP38"/>
    <mergeCell ref="DZ33:ET33"/>
    <mergeCell ref="EU33:FC33"/>
    <mergeCell ref="FD33:FK33"/>
    <mergeCell ref="A28:E28"/>
    <mergeCell ref="F28:N28"/>
    <mergeCell ref="O28:AN28"/>
    <mergeCell ref="AO28:BD28"/>
    <mergeCell ref="BE28:BK28"/>
    <mergeCell ref="BL28:BZ28"/>
    <mergeCell ref="CA28:CI28"/>
    <mergeCell ref="CA33:CI33"/>
    <mergeCell ref="CJ33:CR33"/>
    <mergeCell ref="CS33:CZ33"/>
    <mergeCell ref="DA33:DH33"/>
    <mergeCell ref="DI33:DP33"/>
    <mergeCell ref="DQ33:DY33"/>
    <mergeCell ref="A33:E33"/>
    <mergeCell ref="F33:N33"/>
    <mergeCell ref="O33:AN33"/>
    <mergeCell ref="AO33:BD33"/>
    <mergeCell ref="BE33:BK33"/>
    <mergeCell ref="BL33:BZ33"/>
    <mergeCell ref="DA32:DH32"/>
    <mergeCell ref="DI32:DP32"/>
    <mergeCell ref="DQ32:DY32"/>
    <mergeCell ref="DZ32:ET32"/>
    <mergeCell ref="EU32:FC32"/>
    <mergeCell ref="FD32:FK32"/>
    <mergeCell ref="FD31:FK31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CS31:CZ31"/>
    <mergeCell ref="DA31:DH31"/>
    <mergeCell ref="DI31:DP31"/>
    <mergeCell ref="DQ31:DY31"/>
    <mergeCell ref="DZ31:ET31"/>
    <mergeCell ref="EU31:FC31"/>
    <mergeCell ref="EU30:FC30"/>
    <mergeCell ref="FD30:FK30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CA30:CI30"/>
    <mergeCell ref="CJ30:CR30"/>
    <mergeCell ref="CS30:CZ30"/>
    <mergeCell ref="DA30:DH30"/>
    <mergeCell ref="DI30:DP30"/>
    <mergeCell ref="DQ30:DY30"/>
    <mergeCell ref="A30:E30"/>
    <mergeCell ref="F30:N30"/>
    <mergeCell ref="O30:AN30"/>
    <mergeCell ref="AO30:BD30"/>
    <mergeCell ref="BE30:BK30"/>
    <mergeCell ref="BL30:BZ30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CJ25:CR26"/>
    <mergeCell ref="CS25:DH25"/>
    <mergeCell ref="DI25:DP26"/>
    <mergeCell ref="CS26:CZ26"/>
    <mergeCell ref="DA26:DH26"/>
    <mergeCell ref="DZ23:ET26"/>
    <mergeCell ref="CA23:DP23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DQ27:DY27"/>
    <mergeCell ref="A27:E27"/>
    <mergeCell ref="F27:N27"/>
    <mergeCell ref="O27:AN27"/>
    <mergeCell ref="AO27:BD27"/>
    <mergeCell ref="BE27:BK27"/>
    <mergeCell ref="BL27:BZ27"/>
    <mergeCell ref="CA29:CI29"/>
    <mergeCell ref="CA27:CI27"/>
    <mergeCell ref="CJ27:CR27"/>
    <mergeCell ref="CS27:CZ27"/>
    <mergeCell ref="DA27:DH27"/>
    <mergeCell ref="DI27:DP27"/>
    <mergeCell ref="CJ28:CR28"/>
    <mergeCell ref="CS28:CZ28"/>
    <mergeCell ref="DA28:DH28"/>
    <mergeCell ref="DI28:DP28"/>
    <mergeCell ref="DZ30:ET30"/>
    <mergeCell ref="DZ27:ET27"/>
    <mergeCell ref="EU27:FC27"/>
    <mergeCell ref="FD27:FK27"/>
    <mergeCell ref="A29:E29"/>
    <mergeCell ref="F29:N29"/>
    <mergeCell ref="O29:AN29"/>
    <mergeCell ref="AO29:BD29"/>
    <mergeCell ref="BE29:BK29"/>
    <mergeCell ref="BL29:BZ29"/>
    <mergeCell ref="DI42:DP42"/>
    <mergeCell ref="DQ42:DY42"/>
    <mergeCell ref="EU29:FC29"/>
    <mergeCell ref="FD29:FK29"/>
    <mergeCell ref="CJ29:CR29"/>
    <mergeCell ref="CS29:CZ29"/>
    <mergeCell ref="DA29:DH29"/>
    <mergeCell ref="DI29:DP29"/>
    <mergeCell ref="DQ29:DY29"/>
    <mergeCell ref="DZ29:ET29"/>
    <mergeCell ref="DA83:DH83"/>
    <mergeCell ref="DI83:DP83"/>
    <mergeCell ref="DQ83:DY83"/>
    <mergeCell ref="DZ83:ET83"/>
    <mergeCell ref="DZ42:ET42"/>
    <mergeCell ref="A42:BZ42"/>
    <mergeCell ref="CA42:CI42"/>
    <mergeCell ref="CJ42:CR42"/>
    <mergeCell ref="CS42:CZ42"/>
    <mergeCell ref="DA42:DH42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EN14:FK14"/>
    <mergeCell ref="EN22:FK22"/>
    <mergeCell ref="DU85:EL85"/>
    <mergeCell ref="EM85:EP85"/>
    <mergeCell ref="EQ85:ET85"/>
    <mergeCell ref="DM86:ET86"/>
    <mergeCell ref="EU42:FC42"/>
    <mergeCell ref="FD42:FK42"/>
    <mergeCell ref="EU83:FC83"/>
    <mergeCell ref="FD83:FK83"/>
    <mergeCell ref="DM85:DQ85"/>
    <mergeCell ref="A14:CT16"/>
    <mergeCell ref="A17:CT17"/>
    <mergeCell ref="A18:CT18"/>
    <mergeCell ref="A19:CT19"/>
    <mergeCell ref="A20:CT20"/>
    <mergeCell ref="A21:CT21"/>
    <mergeCell ref="A92:FK92"/>
    <mergeCell ref="A87:BZ87"/>
    <mergeCell ref="CE87:DD87"/>
    <mergeCell ref="A85:BZ85"/>
    <mergeCell ref="A86:BZ86"/>
    <mergeCell ref="A79:E79"/>
    <mergeCell ref="CE85:DD85"/>
    <mergeCell ref="CE86:DD86"/>
    <mergeCell ref="DK85:DL85"/>
    <mergeCell ref="DR85:DT85"/>
    <mergeCell ref="DQ50:DY50"/>
    <mergeCell ref="DZ50:ET50"/>
    <mergeCell ref="EU50:FC50"/>
    <mergeCell ref="FD50:FK50"/>
    <mergeCell ref="A88:BZ88"/>
    <mergeCell ref="CE88:DD88"/>
    <mergeCell ref="A83:BZ83"/>
    <mergeCell ref="CA83:CI83"/>
    <mergeCell ref="CJ83:CR83"/>
    <mergeCell ref="CS83:CZ83"/>
    <mergeCell ref="A50:BZ50"/>
    <mergeCell ref="CA50:CI50"/>
    <mergeCell ref="CJ50:CR50"/>
    <mergeCell ref="CS50:CZ50"/>
    <mergeCell ref="DA50:DH50"/>
    <mergeCell ref="DI50:DP50"/>
    <mergeCell ref="DA49:DH49"/>
    <mergeCell ref="DI49:DP49"/>
    <mergeCell ref="DQ49:DY49"/>
    <mergeCell ref="DZ49:ET49"/>
    <mergeCell ref="EU49:FC49"/>
    <mergeCell ref="FD49:FK49"/>
    <mergeCell ref="FD78:FK78"/>
    <mergeCell ref="A49:E49"/>
    <mergeCell ref="F49:N49"/>
    <mergeCell ref="O49:AN49"/>
    <mergeCell ref="AO49:BD49"/>
    <mergeCell ref="BE49:BK49"/>
    <mergeCell ref="BL49:BZ49"/>
    <mergeCell ref="CA49:CI49"/>
    <mergeCell ref="CJ49:CR49"/>
    <mergeCell ref="CS49:CZ49"/>
    <mergeCell ref="FD77:FK77"/>
    <mergeCell ref="A78:BZ78"/>
    <mergeCell ref="CA78:CI78"/>
    <mergeCell ref="CJ78:CR78"/>
    <mergeCell ref="CS78:CZ78"/>
    <mergeCell ref="DA78:DH78"/>
    <mergeCell ref="DI78:DP78"/>
    <mergeCell ref="DQ78:DY78"/>
    <mergeCell ref="DZ78:ET78"/>
    <mergeCell ref="EU78:FC78"/>
    <mergeCell ref="A35:E35"/>
    <mergeCell ref="F35:N35"/>
    <mergeCell ref="O35:AN35"/>
    <mergeCell ref="AO35:BD35"/>
    <mergeCell ref="BE35:BK35"/>
    <mergeCell ref="BL35:BZ35"/>
    <mergeCell ref="CA37:CI37"/>
    <mergeCell ref="CA35:CI35"/>
    <mergeCell ref="CJ35:CR35"/>
    <mergeCell ref="CS35:CZ35"/>
    <mergeCell ref="DA35:DH35"/>
    <mergeCell ref="DI35:DP35"/>
    <mergeCell ref="CJ37:CR37"/>
    <mergeCell ref="CS37:CZ37"/>
    <mergeCell ref="DA37:DH37"/>
    <mergeCell ref="DI37:DP37"/>
    <mergeCell ref="A37:E37"/>
    <mergeCell ref="F37:N37"/>
    <mergeCell ref="O37:AN37"/>
    <mergeCell ref="AO37:BD37"/>
    <mergeCell ref="BE37:BK37"/>
    <mergeCell ref="BL37:BZ37"/>
    <mergeCell ref="DQ37:DY37"/>
    <mergeCell ref="DZ37:ET37"/>
    <mergeCell ref="EU37:FC37"/>
    <mergeCell ref="FD37:FK37"/>
    <mergeCell ref="A39:E39"/>
    <mergeCell ref="F39:N39"/>
    <mergeCell ref="O39:AN39"/>
    <mergeCell ref="AO39:BD39"/>
    <mergeCell ref="BE39:BK39"/>
    <mergeCell ref="BL39:BZ39"/>
    <mergeCell ref="CA39:CI39"/>
    <mergeCell ref="CJ39:CR39"/>
    <mergeCell ref="CS39:CZ39"/>
    <mergeCell ref="DA39:DH39"/>
    <mergeCell ref="DI39:DP39"/>
    <mergeCell ref="DQ39:DY39"/>
    <mergeCell ref="DZ39:ET39"/>
    <mergeCell ref="EU39:FC39"/>
    <mergeCell ref="FD39:FK39"/>
    <mergeCell ref="CA77:CI77"/>
    <mergeCell ref="CJ77:CR77"/>
    <mergeCell ref="CS77:CZ77"/>
    <mergeCell ref="DA77:DH77"/>
    <mergeCell ref="DI77:DP77"/>
    <mergeCell ref="DQ77:DY77"/>
    <mergeCell ref="DZ77:ET77"/>
    <mergeCell ref="DZ69:ET69"/>
    <mergeCell ref="EU69:FC69"/>
    <mergeCell ref="FD69:FK69"/>
    <mergeCell ref="A77:E77"/>
    <mergeCell ref="F77:N77"/>
    <mergeCell ref="O77:AN77"/>
    <mergeCell ref="AO77:BD77"/>
    <mergeCell ref="BE77:BK77"/>
    <mergeCell ref="BL77:BZ77"/>
    <mergeCell ref="EU77:FC77"/>
    <mergeCell ref="CA69:CI69"/>
    <mergeCell ref="CJ69:CR69"/>
    <mergeCell ref="CS69:CZ69"/>
    <mergeCell ref="DA69:DH69"/>
    <mergeCell ref="DI69:DP69"/>
    <mergeCell ref="DQ69:DY69"/>
    <mergeCell ref="DQ40:DY40"/>
    <mergeCell ref="CA41:CI41"/>
    <mergeCell ref="CJ41:CR41"/>
    <mergeCell ref="A70:E70"/>
    <mergeCell ref="F70:N70"/>
    <mergeCell ref="O70:AN70"/>
    <mergeCell ref="AO70:BD70"/>
    <mergeCell ref="BE70:BK70"/>
    <mergeCell ref="BL70:BZ70"/>
    <mergeCell ref="A69:BZ69"/>
    <mergeCell ref="A41:E41"/>
    <mergeCell ref="F41:N41"/>
    <mergeCell ref="O41:AN41"/>
    <mergeCell ref="AO41:BD41"/>
    <mergeCell ref="BE41:BK41"/>
    <mergeCell ref="BL41:BZ41"/>
    <mergeCell ref="CS41:CZ41"/>
    <mergeCell ref="DA41:DH41"/>
    <mergeCell ref="DI41:DP41"/>
    <mergeCell ref="DQ41:DY41"/>
    <mergeCell ref="A40:BZ40"/>
    <mergeCell ref="CA40:CI40"/>
    <mergeCell ref="CJ40:CR40"/>
    <mergeCell ref="CS40:CZ40"/>
    <mergeCell ref="DA40:DH40"/>
    <mergeCell ref="DI40:DP40"/>
    <mergeCell ref="DZ40:ET40"/>
    <mergeCell ref="EU40:FC40"/>
    <mergeCell ref="FD40:FK40"/>
    <mergeCell ref="DZ41:ET41"/>
    <mergeCell ref="EU41:FC41"/>
    <mergeCell ref="FD41:FK41"/>
    <mergeCell ref="CA70:CI70"/>
    <mergeCell ref="CJ70:CR70"/>
    <mergeCell ref="CS70:CZ70"/>
    <mergeCell ref="DA70:DH70"/>
    <mergeCell ref="DI70:DP70"/>
    <mergeCell ref="DQ70:DY70"/>
    <mergeCell ref="DZ70:ET70"/>
    <mergeCell ref="EU70:FC70"/>
    <mergeCell ref="FD70:FK70"/>
    <mergeCell ref="A71:E71"/>
    <mergeCell ref="F71:N71"/>
    <mergeCell ref="O71:AN71"/>
    <mergeCell ref="AO71:BD71"/>
    <mergeCell ref="BE71:BK71"/>
    <mergeCell ref="BL71:BZ71"/>
    <mergeCell ref="CA71:CI71"/>
    <mergeCell ref="CJ71:CR71"/>
    <mergeCell ref="CS71:CZ71"/>
    <mergeCell ref="DA71:DH71"/>
    <mergeCell ref="DI71:DP71"/>
    <mergeCell ref="DQ71:DY71"/>
    <mergeCell ref="DZ71:ET71"/>
    <mergeCell ref="EU71:FC71"/>
    <mergeCell ref="FD71:FK71"/>
    <mergeCell ref="A72:E72"/>
    <mergeCell ref="F72:N72"/>
    <mergeCell ref="O72:AN72"/>
    <mergeCell ref="AO72:BD72"/>
    <mergeCell ref="BE72:BK72"/>
    <mergeCell ref="BL72:BZ72"/>
    <mergeCell ref="CA72:CI72"/>
    <mergeCell ref="CJ72:CR72"/>
    <mergeCell ref="CS72:CZ72"/>
    <mergeCell ref="DA72:DH72"/>
    <mergeCell ref="DI72:DP72"/>
    <mergeCell ref="DQ72:DY72"/>
    <mergeCell ref="DZ72:ET72"/>
    <mergeCell ref="EU72:FC72"/>
    <mergeCell ref="FD72:FK72"/>
    <mergeCell ref="A73:E73"/>
    <mergeCell ref="F73:N73"/>
    <mergeCell ref="O73:AN73"/>
    <mergeCell ref="AO73:BD73"/>
    <mergeCell ref="BE73:BK73"/>
    <mergeCell ref="BL73:BZ73"/>
    <mergeCell ref="CA73:CI73"/>
    <mergeCell ref="CJ73:CR73"/>
    <mergeCell ref="CS73:CZ73"/>
    <mergeCell ref="DA73:DH73"/>
    <mergeCell ref="DI73:DP73"/>
    <mergeCell ref="DQ73:DY73"/>
    <mergeCell ref="DZ73:ET73"/>
    <mergeCell ref="EU73:FC73"/>
    <mergeCell ref="FD73:FK73"/>
    <mergeCell ref="A74:E74"/>
    <mergeCell ref="F74:N74"/>
    <mergeCell ref="O74:AN74"/>
    <mergeCell ref="AO74:BD74"/>
    <mergeCell ref="BE74:BK74"/>
    <mergeCell ref="BL74:BZ74"/>
    <mergeCell ref="DZ74:ET74"/>
    <mergeCell ref="EU74:FC74"/>
    <mergeCell ref="FD74:FK74"/>
    <mergeCell ref="CA74:CI74"/>
    <mergeCell ref="CJ74:CR74"/>
    <mergeCell ref="CS74:CZ74"/>
    <mergeCell ref="DA74:DH74"/>
    <mergeCell ref="DI74:DP74"/>
    <mergeCell ref="DQ74:DY74"/>
    <mergeCell ref="DA63:DH63"/>
    <mergeCell ref="DI63:DP63"/>
    <mergeCell ref="DQ63:DY63"/>
    <mergeCell ref="DZ63:ET63"/>
    <mergeCell ref="EU63:FC63"/>
    <mergeCell ref="FD63:FK63"/>
    <mergeCell ref="FD65:FK65"/>
    <mergeCell ref="A63:E63"/>
    <mergeCell ref="F63:N63"/>
    <mergeCell ref="O63:AN63"/>
    <mergeCell ref="AO63:BD63"/>
    <mergeCell ref="BE63:BK63"/>
    <mergeCell ref="BL63:BZ63"/>
    <mergeCell ref="CA63:CI63"/>
    <mergeCell ref="CJ63:CR63"/>
    <mergeCell ref="CS63:CZ63"/>
    <mergeCell ref="FD64:FK64"/>
    <mergeCell ref="A65:BZ65"/>
    <mergeCell ref="CA65:CI65"/>
    <mergeCell ref="CJ65:CR65"/>
    <mergeCell ref="CS65:CZ65"/>
    <mergeCell ref="DA65:DH65"/>
    <mergeCell ref="DI65:DP65"/>
    <mergeCell ref="DQ65:DY65"/>
    <mergeCell ref="DZ65:ET65"/>
    <mergeCell ref="EU65:FC65"/>
    <mergeCell ref="CS64:CZ64"/>
    <mergeCell ref="DA64:DH64"/>
    <mergeCell ref="DI64:DP64"/>
    <mergeCell ref="DQ64:DY64"/>
    <mergeCell ref="DZ64:ET64"/>
    <mergeCell ref="EU64:FC64"/>
    <mergeCell ref="EU60:FC60"/>
    <mergeCell ref="FD60:FK60"/>
    <mergeCell ref="A64:E64"/>
    <mergeCell ref="F64:N64"/>
    <mergeCell ref="O64:AN64"/>
    <mergeCell ref="AO64:BD64"/>
    <mergeCell ref="BE64:BK64"/>
    <mergeCell ref="BL64:BZ64"/>
    <mergeCell ref="CA64:CI64"/>
    <mergeCell ref="CJ64:CR64"/>
    <mergeCell ref="EU59:FC59"/>
    <mergeCell ref="FD59:FK59"/>
    <mergeCell ref="A60:BZ60"/>
    <mergeCell ref="CA60:CI60"/>
    <mergeCell ref="CJ60:CR60"/>
    <mergeCell ref="CS60:CZ60"/>
    <mergeCell ref="DA60:DH60"/>
    <mergeCell ref="DI60:DP60"/>
    <mergeCell ref="DQ60:DY60"/>
    <mergeCell ref="DZ60:ET60"/>
    <mergeCell ref="CJ59:CR59"/>
    <mergeCell ref="CS59:CZ59"/>
    <mergeCell ref="DA59:DH59"/>
    <mergeCell ref="DI59:DP59"/>
    <mergeCell ref="DQ59:DY59"/>
    <mergeCell ref="DZ59:ET59"/>
    <mergeCell ref="DZ62:ET62"/>
    <mergeCell ref="EU62:FC62"/>
    <mergeCell ref="FD62:FK62"/>
    <mergeCell ref="A59:E59"/>
    <mergeCell ref="F59:N59"/>
    <mergeCell ref="O59:AN59"/>
    <mergeCell ref="AO59:BD59"/>
    <mergeCell ref="BE59:BK59"/>
    <mergeCell ref="BL59:BZ59"/>
    <mergeCell ref="CA59:CI59"/>
    <mergeCell ref="DZ61:ET61"/>
    <mergeCell ref="EU61:FC61"/>
    <mergeCell ref="FD61:FK61"/>
    <mergeCell ref="A62:BZ62"/>
    <mergeCell ref="CA62:CI62"/>
    <mergeCell ref="CJ62:CR62"/>
    <mergeCell ref="CS62:CZ62"/>
    <mergeCell ref="DA62:DH62"/>
    <mergeCell ref="DI62:DP62"/>
    <mergeCell ref="DQ62:DY62"/>
    <mergeCell ref="CA61:CI61"/>
    <mergeCell ref="CJ61:CR61"/>
    <mergeCell ref="CS61:CZ61"/>
    <mergeCell ref="DA61:DH61"/>
    <mergeCell ref="DI61:DP61"/>
    <mergeCell ref="DQ61:DY61"/>
    <mergeCell ref="A61:E61"/>
    <mergeCell ref="F61:N61"/>
    <mergeCell ref="O61:AN61"/>
    <mergeCell ref="AO61:BD61"/>
    <mergeCell ref="BE61:BK61"/>
    <mergeCell ref="BL61:BZ61"/>
    <mergeCell ref="DQ36:DY36"/>
    <mergeCell ref="DZ36:ET36"/>
    <mergeCell ref="EU36:FC36"/>
    <mergeCell ref="FD36:FK36"/>
    <mergeCell ref="DZ35:ET35"/>
    <mergeCell ref="EU35:FC35"/>
    <mergeCell ref="FD35:FK35"/>
    <mergeCell ref="DQ35:DY35"/>
    <mergeCell ref="DQ34:DY34"/>
    <mergeCell ref="DZ34:ET34"/>
    <mergeCell ref="EU34:FC34"/>
    <mergeCell ref="FD34:FK34"/>
    <mergeCell ref="A36:BZ36"/>
    <mergeCell ref="CA36:CI36"/>
    <mergeCell ref="CJ36:CR36"/>
    <mergeCell ref="CS36:CZ36"/>
    <mergeCell ref="DA36:DH36"/>
    <mergeCell ref="DI36:DP36"/>
    <mergeCell ref="A34:BZ34"/>
    <mergeCell ref="CA34:CI34"/>
    <mergeCell ref="CJ34:CR34"/>
    <mergeCell ref="CS34:CZ34"/>
    <mergeCell ref="DA34:DH34"/>
    <mergeCell ref="DI34:DP34"/>
    <mergeCell ref="F79:N79"/>
    <mergeCell ref="O79:AN79"/>
    <mergeCell ref="AO79:BD79"/>
    <mergeCell ref="BE79:BK79"/>
    <mergeCell ref="BL79:BZ79"/>
    <mergeCell ref="CA79:CI79"/>
    <mergeCell ref="DQ80:DY80"/>
    <mergeCell ref="DZ80:ET80"/>
    <mergeCell ref="CJ79:CR79"/>
    <mergeCell ref="CS79:CZ79"/>
    <mergeCell ref="DA79:DH79"/>
    <mergeCell ref="DI79:DP79"/>
    <mergeCell ref="DQ79:DY79"/>
    <mergeCell ref="DZ79:ET79"/>
    <mergeCell ref="EU80:FC80"/>
    <mergeCell ref="FD80:FK80"/>
    <mergeCell ref="EU79:FC79"/>
    <mergeCell ref="FD79:FK79"/>
    <mergeCell ref="A80:BZ80"/>
    <mergeCell ref="CA80:CI80"/>
    <mergeCell ref="CJ80:CR80"/>
    <mergeCell ref="CS80:CZ80"/>
    <mergeCell ref="DA80:DH80"/>
    <mergeCell ref="DI80:DP8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Балагаева</cp:lastModifiedBy>
  <cp:lastPrinted>2017-12-27T12:49:18Z</cp:lastPrinted>
  <dcterms:created xsi:type="dcterms:W3CDTF">2011-01-28T08:18:11Z</dcterms:created>
  <dcterms:modified xsi:type="dcterms:W3CDTF">2018-06-01T06:05:11Z</dcterms:modified>
  <cp:category/>
  <cp:version/>
  <cp:contentType/>
  <cp:contentStatus/>
</cp:coreProperties>
</file>