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6" i="1"/>
  <c r="E19"/>
  <c r="E100"/>
  <c r="E82"/>
  <c r="E69"/>
  <c r="E61"/>
  <c r="E130" l="1"/>
  <c r="E129" s="1"/>
  <c r="E128" s="1"/>
  <c r="E127"/>
  <c r="E126" s="1"/>
  <c r="E124"/>
  <c r="E123" s="1"/>
  <c r="E122" s="1"/>
  <c r="E121" s="1"/>
  <c r="E119"/>
  <c r="E118" s="1"/>
  <c r="E117" s="1"/>
  <c r="E115"/>
  <c r="E114" s="1"/>
  <c r="E113"/>
  <c r="E111"/>
  <c r="E110"/>
  <c r="E108"/>
  <c r="E106"/>
  <c r="E105"/>
  <c r="E101"/>
  <c r="E99"/>
  <c r="E97"/>
  <c r="E96" s="1"/>
  <c r="E94"/>
  <c r="E93" s="1"/>
  <c r="E92"/>
  <c r="E91" s="1"/>
  <c r="E89"/>
  <c r="E88" s="1"/>
  <c r="E87" s="1"/>
  <c r="E85"/>
  <c r="E83"/>
  <c r="E80"/>
  <c r="E79" s="1"/>
  <c r="E77"/>
  <c r="E76" s="1"/>
  <c r="E73"/>
  <c r="E71"/>
  <c r="E70" s="1"/>
  <c r="E66"/>
  <c r="E64"/>
  <c r="E62"/>
  <c r="E59"/>
  <c r="E58"/>
  <c r="E57" s="1"/>
  <c r="E55"/>
  <c r="E54"/>
  <c r="E53" s="1"/>
  <c r="E49"/>
  <c r="E48" s="1"/>
  <c r="E47" s="1"/>
  <c r="E45"/>
  <c r="E44" s="1"/>
  <c r="E43" s="1"/>
  <c r="E42"/>
  <c r="E40"/>
  <c r="E39" s="1"/>
  <c r="E37"/>
  <c r="E36" s="1"/>
  <c r="E34"/>
  <c r="E33" s="1"/>
  <c r="E28"/>
  <c r="E26"/>
  <c r="E25" s="1"/>
  <c r="E24" s="1"/>
  <c r="E22"/>
  <c r="E20"/>
  <c r="E18"/>
  <c r="E17" s="1"/>
  <c r="E14"/>
  <c r="E13" s="1"/>
  <c r="E12"/>
  <c r="E32" l="1"/>
  <c r="E52"/>
  <c r="E104"/>
  <c r="E103" s="1"/>
  <c r="E16"/>
  <c r="E11" s="1"/>
  <c r="E75"/>
  <c r="E68" l="1"/>
  <c r="E10" s="1"/>
</calcChain>
</file>

<file path=xl/sharedStrings.xml><?xml version="1.0" encoding="utf-8"?>
<sst xmlns="http://schemas.openxmlformats.org/spreadsheetml/2006/main" count="334" uniqueCount="152">
  <si>
    <t>КЦСР</t>
  </si>
  <si>
    <t>КВР</t>
  </si>
  <si>
    <t>Наименование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</si>
  <si>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</si>
  <si>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</si>
  <si>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</si>
  <si>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функций,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</si>
  <si>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</si>
  <si>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</si>
  <si>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</si>
  <si>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</si>
  <si>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</si>
  <si>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Прочие расходы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</si>
  <si>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</si>
  <si>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</si>
  <si>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</si>
  <si>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</si>
  <si>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</si>
  <si>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Выполнение функций  органами местного самоуправления</t>
  </si>
  <si>
    <t>Бюджетные инвестиции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</si>
  <si>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</si>
  <si>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</si>
  <si>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</si>
  <si>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</si>
  <si>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500 </t>
  </si>
  <si>
    <t>Национальная экономика</t>
  </si>
  <si>
    <t>Транспорт</t>
  </si>
  <si>
    <t>Субсидии юридическим лицам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</si>
  <si>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</si>
  <si>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</si>
  <si>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</si>
  <si>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</si>
  <si>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</si>
  <si>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</si>
  <si>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</si>
  <si>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Иные безвозмездные и безвозвратные перечисления</t>
  </si>
  <si>
    <t>Периодическая печать и издательства</t>
  </si>
  <si>
    <t>Обеспечение деятельности подведомственных учреждений</t>
  </si>
  <si>
    <t>Выполнение функций бюджетными учреждениями</t>
  </si>
  <si>
    <t>Здравоохранение, физическая культура и спорт</t>
  </si>
  <si>
    <t>Социальная политика</t>
  </si>
  <si>
    <t>Социальное обеспечение населения</t>
  </si>
  <si>
    <t>Социальная помощь</t>
  </si>
  <si>
    <t>Мероприятия в области социальной политики</t>
  </si>
  <si>
    <t>Социальные выплаты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</si>
  <si>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</si>
  <si>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</si>
  <si>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Образование 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</si>
  <si>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</si>
  <si>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</si>
  <si>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</si>
  <si>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</si>
  <si>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Ежемесячное денежное вознаграждение за классное руководство</t>
  </si>
  <si>
    <t>Учреждения по внешкольной работе</t>
  </si>
  <si>
    <t>Молодежная политика и оздоровление детей</t>
  </si>
  <si>
    <t xml:space="preserve">Мероприятия по проведению оздоровительной кампании детей  </t>
  </si>
  <si>
    <t>Оздоровление детей</t>
  </si>
  <si>
    <t>Культура</t>
  </si>
  <si>
    <t>Дворцы и дома культуры, другие учреждения культуры и средств массовой информации</t>
  </si>
  <si>
    <t xml:space="preserve">Библиотеки </t>
  </si>
  <si>
    <t>Обеспечение деятельности финансовых, налоговых и таможенных органов и органов надзора</t>
  </si>
  <si>
    <t>001</t>
  </si>
  <si>
    <t>0020000</t>
  </si>
  <si>
    <t>0020300</t>
  </si>
  <si>
    <t>0020400</t>
  </si>
  <si>
    <t>0700000</t>
  </si>
  <si>
    <t>0700500</t>
  </si>
  <si>
    <t>013</t>
  </si>
  <si>
    <t>0010000</t>
  </si>
  <si>
    <t>0013800</t>
  </si>
  <si>
    <t>003</t>
  </si>
  <si>
    <t>006</t>
  </si>
  <si>
    <t>500</t>
  </si>
  <si>
    <t>005</t>
  </si>
  <si>
    <t>0013600</t>
  </si>
  <si>
    <t>3510000</t>
  </si>
  <si>
    <t>Поддержка коммунального хозяйства</t>
  </si>
  <si>
    <t>3500000</t>
  </si>
  <si>
    <t>Поддержка жилищного хозяйства</t>
  </si>
  <si>
    <t>3510500</t>
  </si>
  <si>
    <t>Расходы местных бюджетов, связанные с содержанием объектов коммунального назначения, находящихся на балансе ЖКХ</t>
  </si>
  <si>
    <t>5200302</t>
  </si>
  <si>
    <t>Приложение № 8</t>
  </si>
  <si>
    <t>0020800</t>
  </si>
  <si>
    <t>Глава местной администрации</t>
  </si>
  <si>
    <t>5058600</t>
  </si>
  <si>
    <t>Оказание других видов социальной помощи</t>
  </si>
  <si>
    <t>Другие вопросы в области социальной политики</t>
  </si>
  <si>
    <t>3500200</t>
  </si>
  <si>
    <t>Капитальный ремонт государственного жилищного фонда субъектов РФ и муниципального жилищного фонда</t>
  </si>
  <si>
    <t>7950000</t>
  </si>
  <si>
    <t>5200000</t>
  </si>
  <si>
    <t>Муниципальные целевые программы</t>
  </si>
  <si>
    <t>7950001</t>
  </si>
  <si>
    <t>Муниципальная программа "Жилье ЗАТО Солнечный"</t>
  </si>
  <si>
    <t>7950002</t>
  </si>
  <si>
    <t>Муниципальная программа по энергосбережению и энергоэффективности</t>
  </si>
  <si>
    <t>5200600</t>
  </si>
  <si>
    <t>Переселение граждан из закрытых административно-территориальных образований</t>
  </si>
  <si>
    <t>Средства массовой информации</t>
  </si>
  <si>
    <t>4570000</t>
  </si>
  <si>
    <t>Периодеческие издания, учрежденные органами местного масоуправления</t>
  </si>
  <si>
    <t>4579900</t>
  </si>
  <si>
    <t>РП</t>
  </si>
  <si>
    <t>0102</t>
  </si>
  <si>
    <t>0104</t>
  </si>
  <si>
    <t>0106</t>
  </si>
  <si>
    <t>0111</t>
  </si>
  <si>
    <t>0113</t>
  </si>
  <si>
    <t>0200</t>
  </si>
  <si>
    <t>0203</t>
  </si>
  <si>
    <t>0400</t>
  </si>
  <si>
    <t>0500</t>
  </si>
  <si>
    <t>0501</t>
  </si>
  <si>
    <t>0502</t>
  </si>
  <si>
    <t>0503</t>
  </si>
  <si>
    <t>0700</t>
  </si>
  <si>
    <t>0701</t>
  </si>
  <si>
    <t>0702</t>
  </si>
  <si>
    <t>0707</t>
  </si>
  <si>
    <t>0800</t>
  </si>
  <si>
    <t>0801</t>
  </si>
  <si>
    <t>0900</t>
  </si>
  <si>
    <t>0901</t>
  </si>
  <si>
    <t>1000</t>
  </si>
  <si>
    <t>1003</t>
  </si>
  <si>
    <t>1004</t>
  </si>
  <si>
    <t>1006</t>
  </si>
  <si>
    <t>1200</t>
  </si>
  <si>
    <t>1202</t>
  </si>
  <si>
    <t>Сумма,            (тыс. руб.)</t>
  </si>
  <si>
    <t>0408</t>
  </si>
  <si>
    <t>7950003</t>
  </si>
  <si>
    <t>Программа развития сферы транспорта, связи и дорожного хозяйства</t>
  </si>
  <si>
    <t>к решению Думы ЗАТО Солнечный</t>
  </si>
  <si>
    <t>5206600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</si>
  <si>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</si>
  <si>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Стационарная медицинская помощь</t>
  </si>
  <si>
    <t>0100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</si>
  <si>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</si>
  <si>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</si>
  <si>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Культура и кинематография</t>
  </si>
  <si>
    <t>4719900</t>
  </si>
  <si>
    <t>5208900</t>
  </si>
  <si>
    <t>Финансовый отдел администрации ЗАТО Солнечный</t>
  </si>
  <si>
    <t>Распределение бюджетных ассигнований бюджета ЗАТО Солнечный по разделам и подразделам, целевым статьям и видам расходов классификации расходов бюджета на 2012 год</t>
  </si>
  <si>
    <t>0</t>
  </si>
  <si>
    <t>Реализация государственных полномочий по созданию административных комиссий</t>
  </si>
  <si>
    <t>Иные межбюджетные транферты на развитие закрытых адм-тер образований</t>
  </si>
  <si>
    <t>"О бюджете ЗАТО Солнечный на 2012 год</t>
  </si>
  <si>
    <t>и плановый период 2013 и 2014 годов"</t>
  </si>
  <si>
    <t>от 28.12.2011г. № 92-4</t>
  </si>
</sst>
</file>

<file path=xl/styles.xml><?xml version="1.0" encoding="utf-8"?>
<styleSheet xmlns="http://schemas.openxmlformats.org/spreadsheetml/2006/main">
  <numFmts count="1">
    <numFmt numFmtId="164" formatCode="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/>
    <xf numFmtId="164" fontId="6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1"/>
  <sheetViews>
    <sheetView tabSelected="1" zoomScale="120" zoomScaleNormal="120" workbookViewId="0">
      <selection activeCell="D4" sqref="D4:E4"/>
    </sheetView>
  </sheetViews>
  <sheetFormatPr defaultRowHeight="15"/>
  <cols>
    <col min="1" max="1" width="7.5703125" customWidth="1"/>
    <col min="2" max="2" width="11.85546875" customWidth="1"/>
    <col min="3" max="3" width="5.28515625" bestFit="1" customWidth="1"/>
    <col min="4" max="4" width="69.42578125" customWidth="1"/>
    <col min="5" max="5" width="14" customWidth="1"/>
  </cols>
  <sheetData>
    <row r="2" spans="1:5" ht="15.75">
      <c r="D2" s="24" t="s">
        <v>82</v>
      </c>
      <c r="E2" s="24"/>
    </row>
    <row r="3" spans="1:5" ht="15.75">
      <c r="D3" s="24" t="s">
        <v>134</v>
      </c>
      <c r="E3" s="24"/>
    </row>
    <row r="4" spans="1:5" ht="15.75">
      <c r="D4" s="24" t="s">
        <v>149</v>
      </c>
      <c r="E4" s="24"/>
    </row>
    <row r="5" spans="1:5" ht="15.75">
      <c r="D5" s="24" t="s">
        <v>150</v>
      </c>
      <c r="E5" s="24"/>
    </row>
    <row r="6" spans="1:5" ht="15.75">
      <c r="D6" s="24" t="s">
        <v>151</v>
      </c>
      <c r="E6" s="24"/>
    </row>
    <row r="7" spans="1:5" ht="60.75" customHeight="1">
      <c r="A7" s="26" t="s">
        <v>145</v>
      </c>
      <c r="B7" s="26"/>
      <c r="C7" s="26"/>
      <c r="D7" s="26"/>
      <c r="E7" s="26"/>
    </row>
    <row r="8" spans="1:5">
      <c r="A8" s="25"/>
      <c r="B8" s="25"/>
      <c r="C8" s="25"/>
      <c r="D8" s="25"/>
    </row>
    <row r="9" spans="1:5" ht="30">
      <c r="A9" s="1" t="s">
        <v>103</v>
      </c>
      <c r="B9" s="1" t="s">
        <v>0</v>
      </c>
      <c r="C9" s="1" t="s">
        <v>1</v>
      </c>
      <c r="D9" s="1" t="s">
        <v>2</v>
      </c>
      <c r="E9" s="11" t="s">
        <v>130</v>
      </c>
    </row>
    <row r="10" spans="1:5">
      <c r="A10" s="1"/>
      <c r="B10" s="1"/>
      <c r="C10" s="1"/>
      <c r="D10" s="2" t="s">
        <v>3</v>
      </c>
      <c r="E10" s="3">
        <f>E11+E42+E47+E52+E68+E91+E99+E103+E121</f>
        <v>99288.680000000008</v>
      </c>
    </row>
    <row r="11" spans="1:5">
      <c r="A11" s="7" t="s">
        <v>138</v>
      </c>
      <c r="B11" s="7"/>
      <c r="C11" s="7"/>
      <c r="D11" s="8" t="s">
        <v>4</v>
      </c>
      <c r="E11" s="9">
        <f>E12+E16+E24+E28+E32</f>
        <v>17700.61</v>
      </c>
    </row>
    <row r="12" spans="1:5" ht="32.25" customHeight="1">
      <c r="A12" s="7" t="s">
        <v>104</v>
      </c>
      <c r="B12" s="13"/>
      <c r="C12" s="13"/>
      <c r="D12" s="8" t="s">
        <v>5</v>
      </c>
      <c r="E12" s="9">
        <f>E15</f>
        <v>1106.3</v>
      </c>
    </row>
    <row r="13" spans="1:5" ht="45">
      <c r="A13" s="13" t="s">
        <v>104</v>
      </c>
      <c r="B13" s="13" t="s">
        <v>62</v>
      </c>
      <c r="C13" s="13"/>
      <c r="D13" s="14" t="s">
        <v>6</v>
      </c>
      <c r="E13" s="15">
        <f>E14</f>
        <v>1106.3</v>
      </c>
    </row>
    <row r="14" spans="1:5">
      <c r="A14" s="13" t="s">
        <v>104</v>
      </c>
      <c r="B14" s="13" t="s">
        <v>63</v>
      </c>
      <c r="C14" s="13"/>
      <c r="D14" s="14" t="s">
        <v>7</v>
      </c>
      <c r="E14" s="15">
        <f>E15</f>
        <v>1106.3</v>
      </c>
    </row>
    <row r="15" spans="1:5">
      <c r="A15" s="13" t="s">
        <v>104</v>
      </c>
      <c r="B15" s="13" t="s">
        <v>63</v>
      </c>
      <c r="C15" s="13">
        <v>500</v>
      </c>
      <c r="D15" s="14" t="s">
        <v>8</v>
      </c>
      <c r="E15" s="15">
        <v>1106.3</v>
      </c>
    </row>
    <row r="16" spans="1:5" ht="43.5">
      <c r="A16" s="7" t="s">
        <v>105</v>
      </c>
      <c r="B16" s="7"/>
      <c r="C16" s="7"/>
      <c r="D16" s="8" t="s">
        <v>9</v>
      </c>
      <c r="E16" s="9">
        <f>E17+E20+E23</f>
        <v>11518.869999999999</v>
      </c>
    </row>
    <row r="17" spans="1:5" ht="45">
      <c r="A17" s="13" t="s">
        <v>105</v>
      </c>
      <c r="B17" s="13" t="s">
        <v>62</v>
      </c>
      <c r="C17" s="13"/>
      <c r="D17" s="14" t="s">
        <v>10</v>
      </c>
      <c r="E17" s="15">
        <f>E18</f>
        <v>10174.58</v>
      </c>
    </row>
    <row r="18" spans="1:5">
      <c r="A18" s="13" t="s">
        <v>105</v>
      </c>
      <c r="B18" s="13" t="s">
        <v>64</v>
      </c>
      <c r="C18" s="13"/>
      <c r="D18" s="14" t="s">
        <v>11</v>
      </c>
      <c r="E18" s="15">
        <f>E19</f>
        <v>10174.58</v>
      </c>
    </row>
    <row r="19" spans="1:5">
      <c r="A19" s="13" t="s">
        <v>105</v>
      </c>
      <c r="B19" s="13" t="s">
        <v>64</v>
      </c>
      <c r="C19" s="13">
        <v>500</v>
      </c>
      <c r="D19" s="14" t="s">
        <v>8</v>
      </c>
      <c r="E19" s="15">
        <f>10874.58-700</f>
        <v>10174.58</v>
      </c>
    </row>
    <row r="20" spans="1:5">
      <c r="A20" s="13" t="s">
        <v>105</v>
      </c>
      <c r="B20" s="13" t="s">
        <v>83</v>
      </c>
      <c r="C20" s="13"/>
      <c r="D20" s="14" t="s">
        <v>84</v>
      </c>
      <c r="E20" s="15">
        <f>E21</f>
        <v>1048.29</v>
      </c>
    </row>
    <row r="21" spans="1:5">
      <c r="A21" s="13" t="s">
        <v>105</v>
      </c>
      <c r="B21" s="13" t="s">
        <v>83</v>
      </c>
      <c r="C21" s="13" t="s">
        <v>72</v>
      </c>
      <c r="D21" s="14" t="s">
        <v>8</v>
      </c>
      <c r="E21" s="15">
        <v>1048.29</v>
      </c>
    </row>
    <row r="22" spans="1:5" ht="45">
      <c r="A22" s="13" t="s">
        <v>105</v>
      </c>
      <c r="B22" s="13" t="s">
        <v>139</v>
      </c>
      <c r="C22" s="13"/>
      <c r="D22" s="14" t="s">
        <v>140</v>
      </c>
      <c r="E22" s="15">
        <f>E23</f>
        <v>296</v>
      </c>
    </row>
    <row r="23" spans="1:5">
      <c r="A23" s="13" t="s">
        <v>105</v>
      </c>
      <c r="B23" s="13" t="s">
        <v>139</v>
      </c>
      <c r="C23" s="13" t="s">
        <v>72</v>
      </c>
      <c r="D23" s="14" t="s">
        <v>8</v>
      </c>
      <c r="E23" s="15">
        <v>296</v>
      </c>
    </row>
    <row r="24" spans="1:5" ht="29.25">
      <c r="A24" s="1" t="s">
        <v>106</v>
      </c>
      <c r="B24" s="4"/>
      <c r="C24" s="4"/>
      <c r="D24" s="5" t="s">
        <v>60</v>
      </c>
      <c r="E24" s="3">
        <f>E25</f>
        <v>1889.44</v>
      </c>
    </row>
    <row r="25" spans="1:5" ht="45">
      <c r="A25" s="1" t="s">
        <v>106</v>
      </c>
      <c r="B25" s="1" t="s">
        <v>62</v>
      </c>
      <c r="C25" s="1"/>
      <c r="D25" s="2" t="s">
        <v>6</v>
      </c>
      <c r="E25" s="6">
        <f>E26</f>
        <v>1889.44</v>
      </c>
    </row>
    <row r="26" spans="1:5">
      <c r="A26" s="1" t="s">
        <v>106</v>
      </c>
      <c r="B26" s="1" t="s">
        <v>64</v>
      </c>
      <c r="C26" s="1"/>
      <c r="D26" s="2" t="s">
        <v>11</v>
      </c>
      <c r="E26" s="6">
        <f>E27</f>
        <v>1889.44</v>
      </c>
    </row>
    <row r="27" spans="1:5">
      <c r="A27" s="1" t="s">
        <v>106</v>
      </c>
      <c r="B27" s="1" t="s">
        <v>64</v>
      </c>
      <c r="C27" s="1">
        <v>500</v>
      </c>
      <c r="D27" s="2" t="s">
        <v>8</v>
      </c>
      <c r="E27" s="6">
        <v>1889.44</v>
      </c>
    </row>
    <row r="28" spans="1:5">
      <c r="A28" s="1" t="s">
        <v>107</v>
      </c>
      <c r="B28" s="4"/>
      <c r="C28" s="4"/>
      <c r="D28" s="5" t="s">
        <v>13</v>
      </c>
      <c r="E28" s="3">
        <f>E31</f>
        <v>50</v>
      </c>
    </row>
    <row r="29" spans="1:5">
      <c r="A29" s="1" t="s">
        <v>107</v>
      </c>
      <c r="B29" s="1" t="s">
        <v>65</v>
      </c>
      <c r="C29" s="1"/>
      <c r="D29" s="2" t="s">
        <v>13</v>
      </c>
      <c r="E29" s="6">
        <v>50</v>
      </c>
    </row>
    <row r="30" spans="1:5">
      <c r="A30" s="1" t="s">
        <v>107</v>
      </c>
      <c r="B30" s="1" t="s">
        <v>66</v>
      </c>
      <c r="C30" s="1"/>
      <c r="D30" s="2" t="s">
        <v>14</v>
      </c>
      <c r="E30" s="6">
        <v>50</v>
      </c>
    </row>
    <row r="31" spans="1:5">
      <c r="A31" s="1" t="s">
        <v>107</v>
      </c>
      <c r="B31" s="1" t="s">
        <v>66</v>
      </c>
      <c r="C31" s="1" t="s">
        <v>67</v>
      </c>
      <c r="D31" s="2" t="s">
        <v>12</v>
      </c>
      <c r="E31" s="6">
        <v>50</v>
      </c>
    </row>
    <row r="32" spans="1:5">
      <c r="A32" s="7" t="s">
        <v>108</v>
      </c>
      <c r="B32" s="7"/>
      <c r="C32" s="7"/>
      <c r="D32" s="8" t="s">
        <v>15</v>
      </c>
      <c r="E32" s="9">
        <f>E33+E36+E39</f>
        <v>3136</v>
      </c>
    </row>
    <row r="33" spans="1:5">
      <c r="A33" s="13" t="s">
        <v>108</v>
      </c>
      <c r="B33" s="13" t="s">
        <v>68</v>
      </c>
      <c r="C33" s="13"/>
      <c r="D33" s="14" t="s">
        <v>16</v>
      </c>
      <c r="E33" s="15">
        <f>E34</f>
        <v>51.3</v>
      </c>
    </row>
    <row r="34" spans="1:5">
      <c r="A34" s="13" t="s">
        <v>108</v>
      </c>
      <c r="B34" s="13" t="s">
        <v>69</v>
      </c>
      <c r="C34" s="13"/>
      <c r="D34" s="14" t="s">
        <v>17</v>
      </c>
      <c r="E34" s="15">
        <f>E35</f>
        <v>51.3</v>
      </c>
    </row>
    <row r="35" spans="1:5">
      <c r="A35" s="13" t="s">
        <v>108</v>
      </c>
      <c r="B35" s="13" t="s">
        <v>69</v>
      </c>
      <c r="C35" s="13">
        <v>500</v>
      </c>
      <c r="D35" s="23" t="s">
        <v>18</v>
      </c>
      <c r="E35" s="15">
        <v>51.3</v>
      </c>
    </row>
    <row r="36" spans="1:5" ht="25.5" customHeight="1">
      <c r="A36" s="13" t="s">
        <v>108</v>
      </c>
      <c r="B36" s="22" t="s">
        <v>146</v>
      </c>
      <c r="C36" s="13"/>
      <c r="D36" s="14"/>
      <c r="E36" s="15">
        <f>E37</f>
        <v>84.7</v>
      </c>
    </row>
    <row r="37" spans="1:5" ht="30.75" customHeight="1">
      <c r="A37" s="13" t="s">
        <v>108</v>
      </c>
      <c r="B37" s="22" t="s">
        <v>143</v>
      </c>
      <c r="C37" s="13"/>
      <c r="D37" s="23" t="s">
        <v>147</v>
      </c>
      <c r="E37" s="15">
        <f>E38</f>
        <v>84.7</v>
      </c>
    </row>
    <row r="38" spans="1:5">
      <c r="A38" s="13" t="s">
        <v>108</v>
      </c>
      <c r="B38" s="22" t="s">
        <v>143</v>
      </c>
      <c r="C38" s="22" t="s">
        <v>72</v>
      </c>
      <c r="D38" s="23" t="s">
        <v>18</v>
      </c>
      <c r="E38" s="15">
        <v>84.7</v>
      </c>
    </row>
    <row r="39" spans="1:5">
      <c r="A39" s="13" t="s">
        <v>108</v>
      </c>
      <c r="B39" s="13" t="s">
        <v>90</v>
      </c>
      <c r="C39" s="13"/>
      <c r="D39" s="14" t="s">
        <v>92</v>
      </c>
      <c r="E39" s="15">
        <f>E40</f>
        <v>3000</v>
      </c>
    </row>
    <row r="40" spans="1:5">
      <c r="A40" s="13" t="s">
        <v>108</v>
      </c>
      <c r="B40" s="13" t="s">
        <v>95</v>
      </c>
      <c r="C40" s="13"/>
      <c r="D40" s="14" t="s">
        <v>96</v>
      </c>
      <c r="E40" s="15">
        <f>E41</f>
        <v>3000</v>
      </c>
    </row>
    <row r="41" spans="1:5" ht="15.75" customHeight="1">
      <c r="A41" s="13" t="s">
        <v>108</v>
      </c>
      <c r="B41" s="13" t="s">
        <v>95</v>
      </c>
      <c r="C41" s="13" t="s">
        <v>72</v>
      </c>
      <c r="D41" s="14" t="s">
        <v>18</v>
      </c>
      <c r="E41" s="15">
        <v>3000</v>
      </c>
    </row>
    <row r="42" spans="1:5">
      <c r="A42" s="7" t="s">
        <v>109</v>
      </c>
      <c r="B42" s="7"/>
      <c r="C42" s="7"/>
      <c r="D42" s="8" t="s">
        <v>20</v>
      </c>
      <c r="E42" s="9">
        <f>E46</f>
        <v>61.5</v>
      </c>
    </row>
    <row r="43" spans="1:5">
      <c r="A43" s="13" t="s">
        <v>110</v>
      </c>
      <c r="B43" s="13"/>
      <c r="C43" s="13"/>
      <c r="D43" s="14" t="s">
        <v>21</v>
      </c>
      <c r="E43" s="15">
        <f>E44</f>
        <v>61.5</v>
      </c>
    </row>
    <row r="44" spans="1:5">
      <c r="A44" s="13" t="s">
        <v>110</v>
      </c>
      <c r="B44" s="13" t="s">
        <v>68</v>
      </c>
      <c r="C44" s="13"/>
      <c r="D44" s="14" t="s">
        <v>22</v>
      </c>
      <c r="E44" s="15">
        <f>E45</f>
        <v>61.5</v>
      </c>
    </row>
    <row r="45" spans="1:5" ht="30">
      <c r="A45" s="13" t="s">
        <v>110</v>
      </c>
      <c r="B45" s="13" t="s">
        <v>74</v>
      </c>
      <c r="C45" s="13"/>
      <c r="D45" s="14" t="s">
        <v>23</v>
      </c>
      <c r="E45" s="15">
        <f>E46</f>
        <v>61.5</v>
      </c>
    </row>
    <row r="46" spans="1:5" ht="18" customHeight="1">
      <c r="A46" s="13" t="s">
        <v>110</v>
      </c>
      <c r="B46" s="13" t="s">
        <v>74</v>
      </c>
      <c r="C46" s="13" t="s">
        <v>24</v>
      </c>
      <c r="D46" s="14" t="s">
        <v>8</v>
      </c>
      <c r="E46" s="15">
        <v>61.5</v>
      </c>
    </row>
    <row r="47" spans="1:5">
      <c r="A47" s="7" t="s">
        <v>111</v>
      </c>
      <c r="B47" s="7"/>
      <c r="C47" s="7"/>
      <c r="D47" s="8" t="s">
        <v>25</v>
      </c>
      <c r="E47" s="9">
        <f>E48</f>
        <v>971.2</v>
      </c>
    </row>
    <row r="48" spans="1:5">
      <c r="A48" s="7" t="s">
        <v>131</v>
      </c>
      <c r="B48" s="13"/>
      <c r="C48" s="13"/>
      <c r="D48" s="14" t="s">
        <v>26</v>
      </c>
      <c r="E48" s="15">
        <f>E49</f>
        <v>971.2</v>
      </c>
    </row>
    <row r="49" spans="1:5" ht="16.5" customHeight="1">
      <c r="A49" s="13" t="s">
        <v>131</v>
      </c>
      <c r="B49" s="13" t="s">
        <v>90</v>
      </c>
      <c r="C49" s="13"/>
      <c r="D49" s="14" t="s">
        <v>92</v>
      </c>
      <c r="E49" s="15">
        <f>E51</f>
        <v>971.2</v>
      </c>
    </row>
    <row r="50" spans="1:5">
      <c r="A50" s="13" t="s">
        <v>131</v>
      </c>
      <c r="B50" s="13" t="s">
        <v>132</v>
      </c>
      <c r="C50" s="13"/>
      <c r="D50" s="14" t="s">
        <v>133</v>
      </c>
      <c r="E50" s="15">
        <v>971.2</v>
      </c>
    </row>
    <row r="51" spans="1:5">
      <c r="A51" s="13" t="s">
        <v>131</v>
      </c>
      <c r="B51" s="13" t="s">
        <v>132</v>
      </c>
      <c r="C51" s="13" t="s">
        <v>71</v>
      </c>
      <c r="D51" s="14" t="s">
        <v>27</v>
      </c>
      <c r="E51" s="15">
        <v>971.2</v>
      </c>
    </row>
    <row r="52" spans="1:5">
      <c r="A52" s="7" t="s">
        <v>112</v>
      </c>
      <c r="B52" s="7"/>
      <c r="C52" s="7"/>
      <c r="D52" s="8" t="s">
        <v>28</v>
      </c>
      <c r="E52" s="9">
        <f>E53+E57+E61</f>
        <v>22222.52</v>
      </c>
    </row>
    <row r="53" spans="1:5" ht="34.5" customHeight="1">
      <c r="A53" s="7" t="s">
        <v>113</v>
      </c>
      <c r="B53" s="7"/>
      <c r="C53" s="7"/>
      <c r="D53" s="8" t="s">
        <v>29</v>
      </c>
      <c r="E53" s="9">
        <f>E54</f>
        <v>12000</v>
      </c>
    </row>
    <row r="54" spans="1:5">
      <c r="A54" s="13" t="s">
        <v>113</v>
      </c>
      <c r="B54" s="13" t="s">
        <v>77</v>
      </c>
      <c r="C54" s="13"/>
      <c r="D54" s="14" t="s">
        <v>78</v>
      </c>
      <c r="E54" s="15">
        <f>E56</f>
        <v>12000</v>
      </c>
    </row>
    <row r="55" spans="1:5" ht="30">
      <c r="A55" s="13" t="s">
        <v>113</v>
      </c>
      <c r="B55" s="13" t="s">
        <v>88</v>
      </c>
      <c r="C55" s="13"/>
      <c r="D55" s="14" t="s">
        <v>89</v>
      </c>
      <c r="E55" s="15">
        <f>E56</f>
        <v>12000</v>
      </c>
    </row>
    <row r="56" spans="1:5">
      <c r="A56" s="13" t="s">
        <v>113</v>
      </c>
      <c r="B56" s="13" t="s">
        <v>88</v>
      </c>
      <c r="C56" s="13" t="s">
        <v>72</v>
      </c>
      <c r="D56" s="14" t="s">
        <v>8</v>
      </c>
      <c r="E56" s="15">
        <f>14000-2000</f>
        <v>12000</v>
      </c>
    </row>
    <row r="57" spans="1:5">
      <c r="A57" s="7" t="s">
        <v>114</v>
      </c>
      <c r="B57" s="7"/>
      <c r="C57" s="7"/>
      <c r="D57" s="8" t="s">
        <v>30</v>
      </c>
      <c r="E57" s="9">
        <f>E58</f>
        <v>2000</v>
      </c>
    </row>
    <row r="58" spans="1:5">
      <c r="A58" s="13" t="s">
        <v>114</v>
      </c>
      <c r="B58" s="13" t="s">
        <v>75</v>
      </c>
      <c r="C58" s="13"/>
      <c r="D58" s="14" t="s">
        <v>76</v>
      </c>
      <c r="E58" s="15">
        <f>E60</f>
        <v>2000</v>
      </c>
    </row>
    <row r="59" spans="1:5" ht="17.25" customHeight="1">
      <c r="A59" s="13" t="s">
        <v>114</v>
      </c>
      <c r="B59" s="13" t="s">
        <v>79</v>
      </c>
      <c r="C59" s="13"/>
      <c r="D59" s="10" t="s">
        <v>80</v>
      </c>
      <c r="E59" s="15">
        <f>E60</f>
        <v>2000</v>
      </c>
    </row>
    <row r="60" spans="1:5">
      <c r="A60" s="13" t="s">
        <v>114</v>
      </c>
      <c r="B60" s="13" t="s">
        <v>79</v>
      </c>
      <c r="C60" s="13" t="s">
        <v>72</v>
      </c>
      <c r="D60" s="14" t="s">
        <v>8</v>
      </c>
      <c r="E60" s="15">
        <v>2000</v>
      </c>
    </row>
    <row r="61" spans="1:5">
      <c r="A61" s="7" t="s">
        <v>115</v>
      </c>
      <c r="B61" s="7"/>
      <c r="C61" s="7"/>
      <c r="D61" s="8" t="s">
        <v>31</v>
      </c>
      <c r="E61" s="9">
        <f>E63+E65+E67</f>
        <v>8222.52</v>
      </c>
    </row>
    <row r="62" spans="1:5" ht="17.25" customHeight="1">
      <c r="A62" s="13" t="s">
        <v>115</v>
      </c>
      <c r="B62" s="13">
        <v>6000100</v>
      </c>
      <c r="C62" s="13"/>
      <c r="D62" s="14" t="s">
        <v>32</v>
      </c>
      <c r="E62" s="15">
        <f>E63</f>
        <v>1293</v>
      </c>
    </row>
    <row r="63" spans="1:5" ht="17.25" customHeight="1">
      <c r="A63" s="13" t="s">
        <v>115</v>
      </c>
      <c r="B63" s="13">
        <v>6000100</v>
      </c>
      <c r="C63" s="13">
        <v>500</v>
      </c>
      <c r="D63" s="14" t="s">
        <v>8</v>
      </c>
      <c r="E63" s="15">
        <v>1293</v>
      </c>
    </row>
    <row r="64" spans="1:5">
      <c r="A64" s="13" t="s">
        <v>115</v>
      </c>
      <c r="B64" s="13">
        <v>6000300</v>
      </c>
      <c r="C64" s="13"/>
      <c r="D64" s="14" t="s">
        <v>33</v>
      </c>
      <c r="E64" s="15">
        <f>E65</f>
        <v>901.32</v>
      </c>
    </row>
    <row r="65" spans="1:5">
      <c r="A65" s="13" t="s">
        <v>115</v>
      </c>
      <c r="B65" s="13">
        <v>6000300</v>
      </c>
      <c r="C65" s="13">
        <v>500</v>
      </c>
      <c r="D65" s="14" t="s">
        <v>8</v>
      </c>
      <c r="E65" s="15">
        <v>901.32</v>
      </c>
    </row>
    <row r="66" spans="1:5" ht="18" customHeight="1">
      <c r="A66" s="13" t="s">
        <v>115</v>
      </c>
      <c r="B66" s="13">
        <v>6000500</v>
      </c>
      <c r="C66" s="13"/>
      <c r="D66" s="14" t="s">
        <v>34</v>
      </c>
      <c r="E66" s="15">
        <f>E67</f>
        <v>6028.2</v>
      </c>
    </row>
    <row r="67" spans="1:5">
      <c r="A67" s="13" t="s">
        <v>115</v>
      </c>
      <c r="B67" s="13">
        <v>6000500</v>
      </c>
      <c r="C67" s="13">
        <v>500</v>
      </c>
      <c r="D67" s="14" t="s">
        <v>8</v>
      </c>
      <c r="E67" s="15">
        <v>6028.2</v>
      </c>
    </row>
    <row r="68" spans="1:5">
      <c r="A68" s="7" t="s">
        <v>116</v>
      </c>
      <c r="B68" s="7"/>
      <c r="C68" s="7"/>
      <c r="D68" s="8" t="s">
        <v>47</v>
      </c>
      <c r="E68" s="9">
        <f>E69+E75+E87</f>
        <v>43738.020000000004</v>
      </c>
    </row>
    <row r="69" spans="1:5" ht="16.5" customHeight="1">
      <c r="A69" s="7" t="s">
        <v>117</v>
      </c>
      <c r="B69" s="7"/>
      <c r="C69" s="7"/>
      <c r="D69" s="8" t="s">
        <v>48</v>
      </c>
      <c r="E69" s="9">
        <f>E72+E74</f>
        <v>17116.2</v>
      </c>
    </row>
    <row r="70" spans="1:5">
      <c r="A70" s="13" t="s">
        <v>117</v>
      </c>
      <c r="B70" s="13">
        <v>4200000</v>
      </c>
      <c r="C70" s="13"/>
      <c r="D70" s="14" t="s">
        <v>49</v>
      </c>
      <c r="E70" s="15">
        <f>E71</f>
        <v>14701.2</v>
      </c>
    </row>
    <row r="71" spans="1:5">
      <c r="A71" s="13" t="s">
        <v>117</v>
      </c>
      <c r="B71" s="13">
        <v>4209900</v>
      </c>
      <c r="C71" s="13"/>
      <c r="D71" s="14" t="s">
        <v>37</v>
      </c>
      <c r="E71" s="15">
        <f>E72</f>
        <v>14701.2</v>
      </c>
    </row>
    <row r="72" spans="1:5" ht="16.5" customHeight="1">
      <c r="A72" s="13" t="s">
        <v>117</v>
      </c>
      <c r="B72" s="13">
        <v>4209900</v>
      </c>
      <c r="C72" s="13" t="s">
        <v>61</v>
      </c>
      <c r="D72" s="14" t="s">
        <v>38</v>
      </c>
      <c r="E72" s="15">
        <v>14701.2</v>
      </c>
    </row>
    <row r="73" spans="1:5" ht="30">
      <c r="A73" s="13" t="s">
        <v>117</v>
      </c>
      <c r="B73" s="22" t="s">
        <v>81</v>
      </c>
      <c r="C73" s="13"/>
      <c r="D73" s="23" t="s">
        <v>148</v>
      </c>
      <c r="E73" s="15">
        <f>E74</f>
        <v>2415</v>
      </c>
    </row>
    <row r="74" spans="1:5">
      <c r="A74" s="13" t="s">
        <v>117</v>
      </c>
      <c r="B74" s="22" t="s">
        <v>81</v>
      </c>
      <c r="C74" s="22" t="s">
        <v>70</v>
      </c>
      <c r="D74" s="23" t="s">
        <v>19</v>
      </c>
      <c r="E74" s="15">
        <v>2415</v>
      </c>
    </row>
    <row r="75" spans="1:5">
      <c r="A75" s="7" t="s">
        <v>118</v>
      </c>
      <c r="B75" s="7"/>
      <c r="C75" s="7"/>
      <c r="D75" s="8" t="s">
        <v>50</v>
      </c>
      <c r="E75" s="9">
        <f>E76+E79+E82</f>
        <v>26346.82</v>
      </c>
    </row>
    <row r="76" spans="1:5" ht="17.25" customHeight="1">
      <c r="A76" s="13" t="s">
        <v>118</v>
      </c>
      <c r="B76" s="13">
        <v>4210000</v>
      </c>
      <c r="C76" s="13"/>
      <c r="D76" s="14" t="s">
        <v>51</v>
      </c>
      <c r="E76" s="15">
        <f>E77</f>
        <v>4505.41</v>
      </c>
    </row>
    <row r="77" spans="1:5">
      <c r="A77" s="13" t="s">
        <v>118</v>
      </c>
      <c r="B77" s="13">
        <v>4219900</v>
      </c>
      <c r="C77" s="13"/>
      <c r="D77" s="14" t="s">
        <v>37</v>
      </c>
      <c r="E77" s="15">
        <f>E78</f>
        <v>4505.41</v>
      </c>
    </row>
    <row r="78" spans="1:5">
      <c r="A78" s="13" t="s">
        <v>118</v>
      </c>
      <c r="B78" s="13">
        <v>4219900</v>
      </c>
      <c r="C78" s="13" t="s">
        <v>61</v>
      </c>
      <c r="D78" s="14" t="s">
        <v>38</v>
      </c>
      <c r="E78" s="15">
        <v>4505.41</v>
      </c>
    </row>
    <row r="79" spans="1:5">
      <c r="A79" s="13" t="s">
        <v>118</v>
      </c>
      <c r="B79" s="13">
        <v>4230000</v>
      </c>
      <c r="C79" s="13"/>
      <c r="D79" s="14" t="s">
        <v>53</v>
      </c>
      <c r="E79" s="15">
        <f>E80</f>
        <v>15317.81</v>
      </c>
    </row>
    <row r="80" spans="1:5" ht="18" customHeight="1">
      <c r="A80" s="13" t="s">
        <v>118</v>
      </c>
      <c r="B80" s="13">
        <v>4239900</v>
      </c>
      <c r="C80" s="13"/>
      <c r="D80" s="14" t="s">
        <v>37</v>
      </c>
      <c r="E80" s="15">
        <f>E81</f>
        <v>15317.81</v>
      </c>
    </row>
    <row r="81" spans="1:5">
      <c r="A81" s="13" t="s">
        <v>118</v>
      </c>
      <c r="B81" s="13">
        <v>4239900</v>
      </c>
      <c r="C81" s="16" t="s">
        <v>61</v>
      </c>
      <c r="D81" s="17" t="s">
        <v>38</v>
      </c>
      <c r="E81" s="15">
        <v>15317.81</v>
      </c>
    </row>
    <row r="82" spans="1:5">
      <c r="A82" s="13" t="s">
        <v>118</v>
      </c>
      <c r="B82" s="13" t="s">
        <v>91</v>
      </c>
      <c r="C82" s="13"/>
      <c r="D82" s="14" t="s">
        <v>35</v>
      </c>
      <c r="E82" s="15">
        <f>E84+E86</f>
        <v>6523.6</v>
      </c>
    </row>
    <row r="83" spans="1:5">
      <c r="A83" s="13" t="s">
        <v>118</v>
      </c>
      <c r="B83" s="13">
        <v>5200900</v>
      </c>
      <c r="C83" s="13"/>
      <c r="D83" s="14" t="s">
        <v>52</v>
      </c>
      <c r="E83" s="15">
        <f>E84</f>
        <v>97.6</v>
      </c>
    </row>
    <row r="84" spans="1:5">
      <c r="A84" s="13" t="s">
        <v>118</v>
      </c>
      <c r="B84" s="13">
        <v>5200900</v>
      </c>
      <c r="C84" s="13" t="s">
        <v>61</v>
      </c>
      <c r="D84" s="14" t="s">
        <v>38</v>
      </c>
      <c r="E84" s="15">
        <v>97.6</v>
      </c>
    </row>
    <row r="85" spans="1:5" ht="75">
      <c r="A85" s="13" t="s">
        <v>118</v>
      </c>
      <c r="B85" s="13" t="s">
        <v>135</v>
      </c>
      <c r="C85" s="13"/>
      <c r="D85" s="12" t="s">
        <v>136</v>
      </c>
      <c r="E85" s="15">
        <f>E86</f>
        <v>6426</v>
      </c>
    </row>
    <row r="86" spans="1:5">
      <c r="A86" s="13" t="s">
        <v>118</v>
      </c>
      <c r="B86" s="13" t="s">
        <v>135</v>
      </c>
      <c r="C86" s="13" t="s">
        <v>61</v>
      </c>
      <c r="D86" s="14" t="s">
        <v>38</v>
      </c>
      <c r="E86" s="15">
        <v>6426</v>
      </c>
    </row>
    <row r="87" spans="1:5">
      <c r="A87" s="7" t="s">
        <v>119</v>
      </c>
      <c r="B87" s="7"/>
      <c r="C87" s="7"/>
      <c r="D87" s="8" t="s">
        <v>54</v>
      </c>
      <c r="E87" s="9">
        <f>E88</f>
        <v>275</v>
      </c>
    </row>
    <row r="88" spans="1:5">
      <c r="A88" s="13" t="s">
        <v>119</v>
      </c>
      <c r="B88" s="13">
        <v>4320000</v>
      </c>
      <c r="C88" s="13"/>
      <c r="D88" s="14" t="s">
        <v>55</v>
      </c>
      <c r="E88" s="15">
        <f>E89</f>
        <v>275</v>
      </c>
    </row>
    <row r="89" spans="1:5">
      <c r="A89" s="13" t="s">
        <v>119</v>
      </c>
      <c r="B89" s="13">
        <v>4320200</v>
      </c>
      <c r="C89" s="13"/>
      <c r="D89" s="14" t="s">
        <v>56</v>
      </c>
      <c r="E89" s="15">
        <f>E90</f>
        <v>275</v>
      </c>
    </row>
    <row r="90" spans="1:5" ht="22.5" customHeight="1">
      <c r="A90" s="13" t="s">
        <v>119</v>
      </c>
      <c r="B90" s="13">
        <v>4320200</v>
      </c>
      <c r="C90" s="13">
        <v>500</v>
      </c>
      <c r="D90" s="14" t="s">
        <v>8</v>
      </c>
      <c r="E90" s="15">
        <v>275</v>
      </c>
    </row>
    <row r="91" spans="1:5">
      <c r="A91" s="7" t="s">
        <v>120</v>
      </c>
      <c r="B91" s="7"/>
      <c r="C91" s="7"/>
      <c r="D91" s="8" t="s">
        <v>141</v>
      </c>
      <c r="E91" s="9">
        <f>E92</f>
        <v>6601.97</v>
      </c>
    </row>
    <row r="92" spans="1:5">
      <c r="A92" s="13" t="s">
        <v>121</v>
      </c>
      <c r="B92" s="13"/>
      <c r="C92" s="13"/>
      <c r="D92" s="14" t="s">
        <v>57</v>
      </c>
      <c r="E92" s="15">
        <f>E95+E98</f>
        <v>6601.97</v>
      </c>
    </row>
    <row r="93" spans="1:5" ht="30">
      <c r="A93" s="13" t="s">
        <v>121</v>
      </c>
      <c r="B93" s="13">
        <v>4400000</v>
      </c>
      <c r="C93" s="13"/>
      <c r="D93" s="14" t="s">
        <v>58</v>
      </c>
      <c r="E93" s="15">
        <f>E94</f>
        <v>5466.72</v>
      </c>
    </row>
    <row r="94" spans="1:5">
      <c r="A94" s="13" t="s">
        <v>121</v>
      </c>
      <c r="B94" s="13">
        <v>4409900</v>
      </c>
      <c r="C94" s="13"/>
      <c r="D94" s="14" t="s">
        <v>37</v>
      </c>
      <c r="E94" s="18">
        <f>E95</f>
        <v>5466.72</v>
      </c>
    </row>
    <row r="95" spans="1:5" ht="15.75" customHeight="1">
      <c r="A95" s="13" t="s">
        <v>121</v>
      </c>
      <c r="B95" s="13">
        <v>4409900</v>
      </c>
      <c r="C95" s="13" t="s">
        <v>61</v>
      </c>
      <c r="D95" s="14" t="s">
        <v>38</v>
      </c>
      <c r="E95" s="18">
        <v>5466.72</v>
      </c>
    </row>
    <row r="96" spans="1:5" ht="33" customHeight="1">
      <c r="A96" s="13" t="s">
        <v>121</v>
      </c>
      <c r="B96" s="13">
        <v>4420000</v>
      </c>
      <c r="C96" s="13"/>
      <c r="D96" s="14" t="s">
        <v>59</v>
      </c>
      <c r="E96" s="15">
        <f>E97</f>
        <v>1135.25</v>
      </c>
    </row>
    <row r="97" spans="1:5">
      <c r="A97" s="13" t="s">
        <v>121</v>
      </c>
      <c r="B97" s="13">
        <v>4429900</v>
      </c>
      <c r="C97" s="13"/>
      <c r="D97" s="14" t="s">
        <v>37</v>
      </c>
      <c r="E97" s="18">
        <f>E98</f>
        <v>1135.25</v>
      </c>
    </row>
    <row r="98" spans="1:5">
      <c r="A98" s="13" t="s">
        <v>121</v>
      </c>
      <c r="B98" s="13">
        <v>4409900</v>
      </c>
      <c r="C98" s="13" t="s">
        <v>61</v>
      </c>
      <c r="D98" s="14" t="s">
        <v>38</v>
      </c>
      <c r="E98" s="18">
        <v>1135.25</v>
      </c>
    </row>
    <row r="99" spans="1:5">
      <c r="A99" s="7" t="s">
        <v>122</v>
      </c>
      <c r="B99" s="7"/>
      <c r="C99" s="7"/>
      <c r="D99" s="8" t="s">
        <v>39</v>
      </c>
      <c r="E99" s="9">
        <f>E100</f>
        <v>30</v>
      </c>
    </row>
    <row r="100" spans="1:5">
      <c r="A100" s="13" t="s">
        <v>123</v>
      </c>
      <c r="B100" s="13"/>
      <c r="C100" s="13"/>
      <c r="D100" s="14" t="s">
        <v>137</v>
      </c>
      <c r="E100" s="15">
        <f>E102</f>
        <v>30</v>
      </c>
    </row>
    <row r="101" spans="1:5">
      <c r="A101" s="13" t="s">
        <v>123</v>
      </c>
      <c r="B101" s="13" t="s">
        <v>142</v>
      </c>
      <c r="C101" s="13"/>
      <c r="D101" s="14" t="s">
        <v>37</v>
      </c>
      <c r="E101" s="15">
        <f>E102</f>
        <v>30</v>
      </c>
    </row>
    <row r="102" spans="1:5">
      <c r="A102" s="13" t="s">
        <v>123</v>
      </c>
      <c r="B102" s="13" t="s">
        <v>142</v>
      </c>
      <c r="C102" s="13" t="s">
        <v>61</v>
      </c>
      <c r="D102" s="14" t="s">
        <v>38</v>
      </c>
      <c r="E102" s="15">
        <v>30</v>
      </c>
    </row>
    <row r="103" spans="1:5">
      <c r="A103" s="7" t="s">
        <v>124</v>
      </c>
      <c r="B103" s="13"/>
      <c r="C103" s="13"/>
      <c r="D103" s="8" t="s">
        <v>40</v>
      </c>
      <c r="E103" s="9">
        <f>E104+E113+E117</f>
        <v>7772.86</v>
      </c>
    </row>
    <row r="104" spans="1:5">
      <c r="A104" s="7" t="s">
        <v>125</v>
      </c>
      <c r="B104" s="7"/>
      <c r="C104" s="7"/>
      <c r="D104" s="8" t="s">
        <v>41</v>
      </c>
      <c r="E104" s="9">
        <f>E105+E110</f>
        <v>5910</v>
      </c>
    </row>
    <row r="105" spans="1:5">
      <c r="A105" s="13" t="s">
        <v>125</v>
      </c>
      <c r="B105" s="13">
        <v>5050000</v>
      </c>
      <c r="C105" s="13"/>
      <c r="D105" s="14" t="s">
        <v>42</v>
      </c>
      <c r="E105" s="15">
        <f>E107+E109</f>
        <v>910</v>
      </c>
    </row>
    <row r="106" spans="1:5">
      <c r="A106" s="13" t="s">
        <v>125</v>
      </c>
      <c r="B106" s="13">
        <v>5053300</v>
      </c>
      <c r="C106" s="13"/>
      <c r="D106" s="14" t="s">
        <v>43</v>
      </c>
      <c r="E106" s="15">
        <f>E107</f>
        <v>120</v>
      </c>
    </row>
    <row r="107" spans="1:5">
      <c r="A107" s="13" t="s">
        <v>125</v>
      </c>
      <c r="B107" s="13">
        <v>5053300</v>
      </c>
      <c r="C107" s="13" t="s">
        <v>73</v>
      </c>
      <c r="D107" s="14" t="s">
        <v>44</v>
      </c>
      <c r="E107" s="15">
        <v>120</v>
      </c>
    </row>
    <row r="108" spans="1:5">
      <c r="A108" s="13" t="s">
        <v>125</v>
      </c>
      <c r="B108" s="13" t="s">
        <v>85</v>
      </c>
      <c r="C108" s="13"/>
      <c r="D108" s="14" t="s">
        <v>86</v>
      </c>
      <c r="E108" s="15">
        <f>E109</f>
        <v>790</v>
      </c>
    </row>
    <row r="109" spans="1:5">
      <c r="A109" s="13" t="s">
        <v>125</v>
      </c>
      <c r="B109" s="13" t="s">
        <v>85</v>
      </c>
      <c r="C109" s="13" t="s">
        <v>73</v>
      </c>
      <c r="D109" s="14" t="s">
        <v>44</v>
      </c>
      <c r="E109" s="15">
        <v>790</v>
      </c>
    </row>
    <row r="110" spans="1:5">
      <c r="A110" s="13" t="s">
        <v>125</v>
      </c>
      <c r="B110" s="13" t="s">
        <v>90</v>
      </c>
      <c r="C110" s="13"/>
      <c r="D110" s="14" t="s">
        <v>92</v>
      </c>
      <c r="E110" s="15">
        <f>E112</f>
        <v>5000</v>
      </c>
    </row>
    <row r="111" spans="1:5">
      <c r="A111" s="13" t="s">
        <v>125</v>
      </c>
      <c r="B111" s="13" t="s">
        <v>93</v>
      </c>
      <c r="C111" s="13"/>
      <c r="D111" s="14" t="s">
        <v>94</v>
      </c>
      <c r="E111" s="15">
        <f>E112</f>
        <v>5000</v>
      </c>
    </row>
    <row r="112" spans="1:5">
      <c r="A112" s="13" t="s">
        <v>125</v>
      </c>
      <c r="B112" s="13" t="s">
        <v>93</v>
      </c>
      <c r="C112" s="13" t="s">
        <v>73</v>
      </c>
      <c r="D112" s="14" t="s">
        <v>44</v>
      </c>
      <c r="E112" s="15">
        <v>5000</v>
      </c>
    </row>
    <row r="113" spans="1:5">
      <c r="A113" s="7" t="s">
        <v>126</v>
      </c>
      <c r="B113" s="7"/>
      <c r="C113" s="7"/>
      <c r="D113" s="8" t="s">
        <v>45</v>
      </c>
      <c r="E113" s="9">
        <f>E116</f>
        <v>242.86</v>
      </c>
    </row>
    <row r="114" spans="1:5">
      <c r="A114" s="13" t="s">
        <v>126</v>
      </c>
      <c r="B114" s="13">
        <v>5200000</v>
      </c>
      <c r="C114" s="13"/>
      <c r="D114" s="14" t="s">
        <v>35</v>
      </c>
      <c r="E114" s="15">
        <f>E115</f>
        <v>242.86</v>
      </c>
    </row>
    <row r="115" spans="1:5" ht="60">
      <c r="A115" s="13" t="s">
        <v>126</v>
      </c>
      <c r="B115" s="13">
        <v>5201000</v>
      </c>
      <c r="C115" s="13"/>
      <c r="D115" s="14" t="s">
        <v>46</v>
      </c>
      <c r="E115" s="15">
        <f>E116</f>
        <v>242.86</v>
      </c>
    </row>
    <row r="116" spans="1:5">
      <c r="A116" s="13" t="s">
        <v>126</v>
      </c>
      <c r="B116" s="13">
        <v>5201000</v>
      </c>
      <c r="C116" s="13" t="s">
        <v>73</v>
      </c>
      <c r="D116" s="14" t="s">
        <v>44</v>
      </c>
      <c r="E116" s="15">
        <v>242.86</v>
      </c>
    </row>
    <row r="117" spans="1:5">
      <c r="A117" s="19" t="s">
        <v>127</v>
      </c>
      <c r="B117" s="19"/>
      <c r="C117" s="19"/>
      <c r="D117" s="20" t="s">
        <v>87</v>
      </c>
      <c r="E117" s="21">
        <f>E118</f>
        <v>1620</v>
      </c>
    </row>
    <row r="118" spans="1:5">
      <c r="A118" s="13" t="s">
        <v>127</v>
      </c>
      <c r="B118" s="13" t="s">
        <v>91</v>
      </c>
      <c r="C118" s="13"/>
      <c r="D118" s="14" t="s">
        <v>35</v>
      </c>
      <c r="E118" s="15">
        <f>E119</f>
        <v>1620</v>
      </c>
    </row>
    <row r="119" spans="1:5" ht="30">
      <c r="A119" s="13" t="s">
        <v>127</v>
      </c>
      <c r="B119" s="13" t="s">
        <v>97</v>
      </c>
      <c r="C119" s="13"/>
      <c r="D119" s="14" t="s">
        <v>98</v>
      </c>
      <c r="E119" s="15">
        <f>E120</f>
        <v>1620</v>
      </c>
    </row>
    <row r="120" spans="1:5">
      <c r="A120" s="13" t="s">
        <v>127</v>
      </c>
      <c r="B120" s="13" t="s">
        <v>97</v>
      </c>
      <c r="C120" s="13" t="s">
        <v>73</v>
      </c>
      <c r="D120" s="14" t="s">
        <v>44</v>
      </c>
      <c r="E120" s="15">
        <v>1620</v>
      </c>
    </row>
    <row r="121" spans="1:5">
      <c r="A121" s="7" t="s">
        <v>128</v>
      </c>
      <c r="B121" s="7"/>
      <c r="C121" s="7"/>
      <c r="D121" s="8" t="s">
        <v>99</v>
      </c>
      <c r="E121" s="9">
        <f>E122</f>
        <v>190</v>
      </c>
    </row>
    <row r="122" spans="1:5">
      <c r="A122" s="13" t="s">
        <v>129</v>
      </c>
      <c r="B122" s="13"/>
      <c r="C122" s="13"/>
      <c r="D122" s="14" t="s">
        <v>36</v>
      </c>
      <c r="E122" s="15">
        <f>E123</f>
        <v>190</v>
      </c>
    </row>
    <row r="123" spans="1:5" ht="30">
      <c r="A123" s="13" t="s">
        <v>129</v>
      </c>
      <c r="B123" s="13" t="s">
        <v>100</v>
      </c>
      <c r="C123" s="13"/>
      <c r="D123" s="14" t="s">
        <v>101</v>
      </c>
      <c r="E123" s="15">
        <f>E124</f>
        <v>190</v>
      </c>
    </row>
    <row r="124" spans="1:5">
      <c r="A124" s="13" t="s">
        <v>129</v>
      </c>
      <c r="B124" s="13" t="s">
        <v>102</v>
      </c>
      <c r="C124" s="13"/>
      <c r="D124" s="14" t="s">
        <v>37</v>
      </c>
      <c r="E124" s="15">
        <f>E125</f>
        <v>190</v>
      </c>
    </row>
    <row r="125" spans="1:5">
      <c r="A125" s="13" t="s">
        <v>129</v>
      </c>
      <c r="B125" s="13" t="s">
        <v>102</v>
      </c>
      <c r="C125" s="13" t="s">
        <v>72</v>
      </c>
      <c r="D125" s="14" t="s">
        <v>8</v>
      </c>
      <c r="E125" s="15">
        <v>190</v>
      </c>
    </row>
    <row r="126" spans="1:5">
      <c r="A126" s="7"/>
      <c r="B126" s="7"/>
      <c r="C126" s="7"/>
      <c r="D126" s="8" t="s">
        <v>144</v>
      </c>
      <c r="E126" s="9">
        <f>E127</f>
        <v>1892.0630000000001</v>
      </c>
    </row>
    <row r="127" spans="1:5">
      <c r="A127" s="7" t="s">
        <v>138</v>
      </c>
      <c r="B127" s="7"/>
      <c r="C127" s="7"/>
      <c r="D127" s="8" t="s">
        <v>4</v>
      </c>
      <c r="E127" s="9">
        <f>E131</f>
        <v>1892.0630000000001</v>
      </c>
    </row>
    <row r="128" spans="1:5" ht="29.25">
      <c r="A128" s="7" t="s">
        <v>106</v>
      </c>
      <c r="B128" s="7"/>
      <c r="C128" s="7"/>
      <c r="D128" s="8" t="s">
        <v>60</v>
      </c>
      <c r="E128" s="9">
        <f>E129</f>
        <v>1892.0630000000001</v>
      </c>
    </row>
    <row r="129" spans="1:5" ht="45">
      <c r="A129" s="13" t="s">
        <v>106</v>
      </c>
      <c r="B129" s="13" t="s">
        <v>62</v>
      </c>
      <c r="C129" s="13"/>
      <c r="D129" s="14" t="s">
        <v>6</v>
      </c>
      <c r="E129" s="15">
        <f>E130</f>
        <v>1892.0630000000001</v>
      </c>
    </row>
    <row r="130" spans="1:5">
      <c r="A130" s="13" t="s">
        <v>106</v>
      </c>
      <c r="B130" s="13" t="s">
        <v>64</v>
      </c>
      <c r="C130" s="13"/>
      <c r="D130" s="14" t="s">
        <v>11</v>
      </c>
      <c r="E130" s="15">
        <f>E131</f>
        <v>1892.0630000000001</v>
      </c>
    </row>
    <row r="131" spans="1:5">
      <c r="A131" s="13" t="s">
        <v>106</v>
      </c>
      <c r="B131" s="13" t="s">
        <v>64</v>
      </c>
      <c r="C131" s="13">
        <v>500</v>
      </c>
      <c r="D131" s="14" t="s">
        <v>8</v>
      </c>
      <c r="E131" s="15">
        <v>1892.0630000000001</v>
      </c>
    </row>
  </sheetData>
  <mergeCells count="7">
    <mergeCell ref="D2:E2"/>
    <mergeCell ref="D3:E3"/>
    <mergeCell ref="A8:D8"/>
    <mergeCell ref="A7:E7"/>
    <mergeCell ref="D4:E4"/>
    <mergeCell ref="D5:E5"/>
    <mergeCell ref="D6:E6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Финотдел</cp:lastModifiedBy>
  <cp:lastPrinted>2012-01-11T05:32:33Z</cp:lastPrinted>
  <dcterms:created xsi:type="dcterms:W3CDTF">2009-01-13T08:45:33Z</dcterms:created>
  <dcterms:modified xsi:type="dcterms:W3CDTF">2012-01-11T05:32:36Z</dcterms:modified>
</cp:coreProperties>
</file>