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2" i="1"/>
  <c r="F20"/>
  <c r="F19" s="1"/>
  <c r="F18" s="1"/>
  <c r="F96"/>
  <c r="F78"/>
  <c r="F65"/>
  <c r="F33"/>
  <c r="F126"/>
  <c r="F125" s="1"/>
  <c r="F124" s="1"/>
  <c r="F123"/>
  <c r="F122" s="1"/>
  <c r="F120"/>
  <c r="F119" s="1"/>
  <c r="F118" s="1"/>
  <c r="F117" s="1"/>
  <c r="F115"/>
  <c r="F114" s="1"/>
  <c r="F113" s="1"/>
  <c r="F111"/>
  <c r="F110" s="1"/>
  <c r="F109"/>
  <c r="F107"/>
  <c r="F106"/>
  <c r="F104"/>
  <c r="F102"/>
  <c r="F101"/>
  <c r="F97"/>
  <c r="F95"/>
  <c r="F93"/>
  <c r="F92" s="1"/>
  <c r="F90"/>
  <c r="F89" s="1"/>
  <c r="F88"/>
  <c r="F87" s="1"/>
  <c r="F85"/>
  <c r="F84" s="1"/>
  <c r="F83" s="1"/>
  <c r="F81"/>
  <c r="F79"/>
  <c r="F76"/>
  <c r="F75" s="1"/>
  <c r="F73"/>
  <c r="F72" s="1"/>
  <c r="F69"/>
  <c r="F67"/>
  <c r="F66" s="1"/>
  <c r="F62"/>
  <c r="F60"/>
  <c r="F58"/>
  <c r="F55"/>
  <c r="F54"/>
  <c r="F53" s="1"/>
  <c r="F51"/>
  <c r="F50"/>
  <c r="F49" s="1"/>
  <c r="F45"/>
  <c r="F44" s="1"/>
  <c r="F43" s="1"/>
  <c r="F41"/>
  <c r="F40" s="1"/>
  <c r="F39" s="1"/>
  <c r="F38"/>
  <c r="F36"/>
  <c r="F35" s="1"/>
  <c r="F31"/>
  <c r="F30" s="1"/>
  <c r="F25"/>
  <c r="F23"/>
  <c r="F21"/>
  <c r="F15"/>
  <c r="F13"/>
  <c r="F57" l="1"/>
  <c r="F29"/>
  <c r="F71"/>
  <c r="F17"/>
  <c r="F100"/>
  <c r="F99" s="1"/>
  <c r="F64" l="1"/>
  <c r="F48"/>
  <c r="F12"/>
  <c r="F11" l="1"/>
  <c r="F10" s="1"/>
</calcChain>
</file>

<file path=xl/sharedStrings.xml><?xml version="1.0" encoding="utf-8"?>
<sst xmlns="http://schemas.openxmlformats.org/spreadsheetml/2006/main" count="436" uniqueCount="156">
  <si>
    <t>ППП</t>
  </si>
  <si>
    <t>КЦСР</t>
  </si>
  <si>
    <t>КВР</t>
  </si>
  <si>
    <t>Наименование</t>
  </si>
  <si>
    <t>ВСЕГО</t>
  </si>
  <si>
    <t>Администрация ЗАТО Солнечный</t>
  </si>
  <si>
    <t>Общегосударственные расходы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</si>
  <si>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</si>
  <si>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функций,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</si>
  <si>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</si>
  <si>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>Выполнение функций органами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</si>
  <si>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</si>
  <si>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</si>
  <si>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</t>
  </si>
  <si>
    <t>Прочие расходы</t>
  </si>
  <si>
    <t>Резервные фонды</t>
  </si>
  <si>
    <t>Резервные фонды органов местного самоуправления</t>
  </si>
  <si>
    <t>Другие общегосударственные вопросы</t>
  </si>
  <si>
    <t xml:space="preserve">Руководство и управление в сфере установленных функций </t>
  </si>
  <si>
    <t> 001</t>
  </si>
  <si>
    <t>Государственная регистрация актов гражданского состояния</t>
  </si>
  <si>
    <t>Выполнение функций  органами местного самоуправления</t>
  </si>
  <si>
    <t>Бюджетные инвестиции</t>
  </si>
  <si>
    <t>Национальная оборона</t>
  </si>
  <si>
    <t>Мобилизационная и вневойсковая подготовка</t>
  </si>
  <si>
    <t>Руководство и управление в сфере установленных функций</t>
  </si>
  <si>
    <t>Осуществление первичного воинского учета на территориях, где отсутствуют военные комиссариаты</t>
  </si>
  <si>
    <t>500 </t>
  </si>
  <si>
    <t>Национальная экономика</t>
  </si>
  <si>
    <t>Транспорт</t>
  </si>
  <si>
    <t>Субсидии юридическим лицам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</si>
  <si>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</si>
  <si>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</si>
  <si>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</si>
  <si>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</si>
  <si>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</si>
  <si>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Озеленение</t>
  </si>
  <si>
    <t>Прочие мероприятия по благоустройству городских округов и поселений</t>
  </si>
  <si>
    <t>Иные безвозмездные и безвозвратные перечисления</t>
  </si>
  <si>
    <t>Периодическая печать и издательства</t>
  </si>
  <si>
    <t>Обеспечение деятельности подведомственных учреждений</t>
  </si>
  <si>
    <t>Выполнение функций бюджетными учреждениями</t>
  </si>
  <si>
    <t>Здравоохранение, физическая культура и спорт</t>
  </si>
  <si>
    <t>Социальная политика</t>
  </si>
  <si>
    <t>Социальное обеспечение населения</t>
  </si>
  <si>
    <t>Социальная помощь</t>
  </si>
  <si>
    <t>Мероприятия в области социальной политики</t>
  </si>
  <si>
    <t>Социальные выплаты</t>
  </si>
  <si>
    <t>Охрана семьи и детства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</si>
  <si>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</si>
  <si>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 xml:space="preserve">Образование </t>
  </si>
  <si>
    <t>Дошкольное образование</t>
  </si>
  <si>
    <t>Детские дошкольные учреждения</t>
  </si>
  <si>
    <t>Общее образование</t>
  </si>
  <si>
    <t>Школы-детские сады, школы начальные, неполные средние и средние</t>
  </si>
  <si>
    <t>Ежемесячное денежное вознаграждение за классное руководство</t>
  </si>
  <si>
    <t>Учреждения по внешкольной работе</t>
  </si>
  <si>
    <t>Молодежная политика и оздоровление детей</t>
  </si>
  <si>
    <t xml:space="preserve">Мероприятия по проведению оздоровительной кампании детей  </t>
  </si>
  <si>
    <t>Оздоровление детей</t>
  </si>
  <si>
    <t>Культура</t>
  </si>
  <si>
    <t>Дворцы и дома культуры, другие учреждения культуры и средств массовой информации</t>
  </si>
  <si>
    <t xml:space="preserve">Библиотеки </t>
  </si>
  <si>
    <t>Финансовый отдел администрации ЗАТО Солнечный</t>
  </si>
  <si>
    <t>Обеспечение деятельности финансовых, налоговых и таможенных органов и органов надзора</t>
  </si>
  <si>
    <t>001</t>
  </si>
  <si>
    <t>0020000</t>
  </si>
  <si>
    <t>0020300</t>
  </si>
  <si>
    <t>0020400</t>
  </si>
  <si>
    <t>0700000</t>
  </si>
  <si>
    <t>0700500</t>
  </si>
  <si>
    <t>013</t>
  </si>
  <si>
    <t>0010000</t>
  </si>
  <si>
    <t>0013800</t>
  </si>
  <si>
    <t>003</t>
  </si>
  <si>
    <t>006</t>
  </si>
  <si>
    <t>500</t>
  </si>
  <si>
    <t>005</t>
  </si>
  <si>
    <t>0013600</t>
  </si>
  <si>
    <t>920</t>
  </si>
  <si>
    <t>Поддержка жилищного хозяйства</t>
  </si>
  <si>
    <t>3500000</t>
  </si>
  <si>
    <t>3510000</t>
  </si>
  <si>
    <t>Поддержка коммунального хозяйства</t>
  </si>
  <si>
    <t>3510500</t>
  </si>
  <si>
    <t>Расходы местных бюджетов, связанные с содержанием объектов коммунального назначения, находящихся на балансе ЖКХ</t>
  </si>
  <si>
    <t>5200302</t>
  </si>
  <si>
    <t>Приложение № 7</t>
  </si>
  <si>
    <t>0020800</t>
  </si>
  <si>
    <t>Глава местной администрации</t>
  </si>
  <si>
    <t>5058600</t>
  </si>
  <si>
    <t>Оказание других видов социальной помощи</t>
  </si>
  <si>
    <t>Другие вопросы в области социальной политики</t>
  </si>
  <si>
    <t xml:space="preserve"> 001</t>
  </si>
  <si>
    <t>3500200</t>
  </si>
  <si>
    <t>Капитальный ремонт государственного жилищного фонда субъектов РФ и муниципального жилищного фонда</t>
  </si>
  <si>
    <t>7950000</t>
  </si>
  <si>
    <t>5200000</t>
  </si>
  <si>
    <t>Муниципальные целевые программы</t>
  </si>
  <si>
    <t>7950001</t>
  </si>
  <si>
    <t>Муниципальная программа "Жилье ЗАТО Солнечный"</t>
  </si>
  <si>
    <t>7950002</t>
  </si>
  <si>
    <t>Муниципальная программа по энергосбережению и энергоэффективности</t>
  </si>
  <si>
    <t>Культура и кинематография</t>
  </si>
  <si>
    <t>5200600</t>
  </si>
  <si>
    <t>Переселение граждан из закрытых административно-территориальных образований</t>
  </si>
  <si>
    <t>Средства массовой информации</t>
  </si>
  <si>
    <t>4579900</t>
  </si>
  <si>
    <t>4570000</t>
  </si>
  <si>
    <t>Периодеческие издания, учрежденные органами местного масоуправления</t>
  </si>
  <si>
    <t>РП</t>
  </si>
  <si>
    <t>0100</t>
  </si>
  <si>
    <t>0102</t>
  </si>
  <si>
    <t>0104</t>
  </si>
  <si>
    <t>0111</t>
  </si>
  <si>
    <t>0113</t>
  </si>
  <si>
    <t>0200</t>
  </si>
  <si>
    <t>0203</t>
  </si>
  <si>
    <t>0400</t>
  </si>
  <si>
    <t>0408</t>
  </si>
  <si>
    <t>0500</t>
  </si>
  <si>
    <t>0501</t>
  </si>
  <si>
    <t>0502</t>
  </si>
  <si>
    <t>0503</t>
  </si>
  <si>
    <t>0700</t>
  </si>
  <si>
    <t>0701</t>
  </si>
  <si>
    <t>0702</t>
  </si>
  <si>
    <t>0707</t>
  </si>
  <si>
    <t>0801</t>
  </si>
  <si>
    <t>0900</t>
  </si>
  <si>
    <t>0901</t>
  </si>
  <si>
    <t>1000</t>
  </si>
  <si>
    <t>1003</t>
  </si>
  <si>
    <t>1004</t>
  </si>
  <si>
    <t>1006</t>
  </si>
  <si>
    <t>1200</t>
  </si>
  <si>
    <t>1202</t>
  </si>
  <si>
    <t>0106</t>
  </si>
  <si>
    <t>0800</t>
  </si>
  <si>
    <t>Сумма (тыс. руб.)</t>
  </si>
  <si>
    <t>7950003</t>
  </si>
  <si>
    <t>Программа развития сферы транспорта, связи и дорожного хозяйства</t>
  </si>
  <si>
    <t xml:space="preserve">к решению Думы ЗАТО Солнечный </t>
  </si>
  <si>
    <t>5206600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</si>
  <si>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муниципальных общеобразовательных учреждениях Тверской области</t>
  </si>
  <si>
    <t>Стационарная медицинская помощь</t>
  </si>
  <si>
    <t>4719900</t>
  </si>
  <si>
    <t>5207700</t>
  </si>
  <si>
    <t>Реализация государственных полномочий по созданию, исполнению полномочий и обеспечению деятельности комиссий по делам несовершеннолетних и защите их прав</t>
  </si>
  <si>
    <t>5208900</t>
  </si>
  <si>
    <t xml:space="preserve">Ведомственная структура расходов областного бюджета ЗАТО Солнечный на 2012 год </t>
  </si>
  <si>
    <t>Реализация государственных полномочий по созданию административных комиссий</t>
  </si>
  <si>
    <t>Иные межбюджетные трансферты на развитие закрытых адм-тер образований</t>
  </si>
  <si>
    <t>"О бюджете ЗАТО Солнечный на 2012 год</t>
  </si>
  <si>
    <t>и плановый период 2013 и 2014 годов"</t>
  </si>
  <si>
    <t>от 28.12.2011г. № 92-4</t>
  </si>
</sst>
</file>

<file path=xl/styles.xml><?xml version="1.0" encoding="utf-8"?>
<styleSheet xmlns="http://schemas.openxmlformats.org/spreadsheetml/2006/main">
  <numFmts count="1">
    <numFmt numFmtId="164" formatCode="0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right" vertical="top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right" wrapText="1"/>
    </xf>
    <xf numFmtId="0" fontId="4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/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7"/>
  <sheetViews>
    <sheetView tabSelected="1" zoomScale="120" zoomScaleNormal="120" workbookViewId="0">
      <selection activeCell="E3" sqref="E3:F3"/>
    </sheetView>
  </sheetViews>
  <sheetFormatPr defaultRowHeight="15"/>
  <cols>
    <col min="1" max="1" width="5.42578125" customWidth="1"/>
    <col min="2" max="2" width="7.85546875" customWidth="1"/>
    <col min="3" max="3" width="11.85546875" customWidth="1"/>
    <col min="4" max="4" width="5.28515625" bestFit="1" customWidth="1"/>
    <col min="5" max="5" width="60.85546875" customWidth="1"/>
    <col min="6" max="6" width="16.28515625" customWidth="1"/>
    <col min="7" max="7" width="18" customWidth="1"/>
  </cols>
  <sheetData>
    <row r="2" spans="1:7" ht="15.75">
      <c r="E2" s="19" t="s">
        <v>87</v>
      </c>
      <c r="F2" s="19"/>
    </row>
    <row r="3" spans="1:7" ht="15.75">
      <c r="E3" s="19" t="s">
        <v>142</v>
      </c>
      <c r="F3" s="19"/>
    </row>
    <row r="4" spans="1:7" ht="15.75">
      <c r="E4" s="19" t="s">
        <v>153</v>
      </c>
      <c r="F4" s="19"/>
    </row>
    <row r="5" spans="1:7" ht="15.75">
      <c r="E5" s="19" t="s">
        <v>154</v>
      </c>
      <c r="F5" s="19"/>
    </row>
    <row r="6" spans="1:7" ht="15.75">
      <c r="E6" s="19" t="s">
        <v>155</v>
      </c>
      <c r="F6" s="19"/>
    </row>
    <row r="7" spans="1:7" ht="21" customHeight="1">
      <c r="A7" s="21" t="s">
        <v>150</v>
      </c>
      <c r="B7" s="21"/>
      <c r="C7" s="21"/>
      <c r="D7" s="21"/>
      <c r="E7" s="21"/>
      <c r="F7" s="21"/>
      <c r="G7" s="1"/>
    </row>
    <row r="8" spans="1:7">
      <c r="A8" s="20"/>
      <c r="B8" s="20"/>
      <c r="C8" s="20"/>
      <c r="D8" s="20"/>
      <c r="E8" s="20"/>
    </row>
    <row r="9" spans="1:7" ht="29.25">
      <c r="A9" s="2" t="s">
        <v>0</v>
      </c>
      <c r="B9" s="2" t="s">
        <v>110</v>
      </c>
      <c r="C9" s="2" t="s">
        <v>1</v>
      </c>
      <c r="D9" s="2" t="s">
        <v>2</v>
      </c>
      <c r="E9" s="2" t="s">
        <v>3</v>
      </c>
      <c r="F9" s="3" t="s">
        <v>139</v>
      </c>
    </row>
    <row r="10" spans="1:7">
      <c r="A10" s="15"/>
      <c r="B10" s="15"/>
      <c r="C10" s="15"/>
      <c r="D10" s="15"/>
      <c r="E10" s="4" t="s">
        <v>4</v>
      </c>
      <c r="F10" s="5">
        <f>F11+F122</f>
        <v>99288.680000000008</v>
      </c>
    </row>
    <row r="11" spans="1:7">
      <c r="A11" s="2" t="s">
        <v>65</v>
      </c>
      <c r="B11" s="2"/>
      <c r="C11" s="2"/>
      <c r="D11" s="2"/>
      <c r="E11" s="4" t="s">
        <v>5</v>
      </c>
      <c r="F11" s="5">
        <f>F12+F38+F43+F48+F64+F87+F95+F99+F117</f>
        <v>97399.24</v>
      </c>
    </row>
    <row r="12" spans="1:7">
      <c r="A12" s="2" t="s">
        <v>65</v>
      </c>
      <c r="B12" s="2" t="s">
        <v>111</v>
      </c>
      <c r="C12" s="2"/>
      <c r="D12" s="2"/>
      <c r="E12" s="4" t="s">
        <v>6</v>
      </c>
      <c r="F12" s="5">
        <f>F13+F17+F25+F29</f>
        <v>15811.169999999998</v>
      </c>
    </row>
    <row r="13" spans="1:7" ht="28.5" customHeight="1">
      <c r="A13" s="15" t="s">
        <v>65</v>
      </c>
      <c r="B13" s="2" t="s">
        <v>112</v>
      </c>
      <c r="C13" s="15"/>
      <c r="D13" s="15"/>
      <c r="E13" s="4" t="s">
        <v>7</v>
      </c>
      <c r="F13" s="5">
        <f>F16</f>
        <v>1106.3</v>
      </c>
    </row>
    <row r="14" spans="1:7" ht="45">
      <c r="A14" s="15" t="s">
        <v>65</v>
      </c>
      <c r="B14" s="15" t="s">
        <v>112</v>
      </c>
      <c r="C14" s="15" t="s">
        <v>66</v>
      </c>
      <c r="D14" s="15"/>
      <c r="E14" s="16" t="s">
        <v>8</v>
      </c>
      <c r="F14" s="14">
        <v>1106.3</v>
      </c>
    </row>
    <row r="15" spans="1:7">
      <c r="A15" s="15" t="s">
        <v>65</v>
      </c>
      <c r="B15" s="15" t="s">
        <v>112</v>
      </c>
      <c r="C15" s="15" t="s">
        <v>67</v>
      </c>
      <c r="D15" s="15"/>
      <c r="E15" s="16" t="s">
        <v>9</v>
      </c>
      <c r="F15" s="14">
        <f>F16</f>
        <v>1106.3</v>
      </c>
    </row>
    <row r="16" spans="1:7">
      <c r="A16" s="15" t="s">
        <v>65</v>
      </c>
      <c r="B16" s="15" t="s">
        <v>112</v>
      </c>
      <c r="C16" s="15" t="s">
        <v>67</v>
      </c>
      <c r="D16" s="15">
        <v>500</v>
      </c>
      <c r="E16" s="16" t="s">
        <v>10</v>
      </c>
      <c r="F16" s="14">
        <v>1106.3</v>
      </c>
    </row>
    <row r="17" spans="1:6" ht="57.75">
      <c r="A17" s="2" t="s">
        <v>65</v>
      </c>
      <c r="B17" s="2" t="s">
        <v>113</v>
      </c>
      <c r="C17" s="2"/>
      <c r="D17" s="2"/>
      <c r="E17" s="4" t="s">
        <v>11</v>
      </c>
      <c r="F17" s="5">
        <f>F18+F21+F24</f>
        <v>11518.869999999999</v>
      </c>
    </row>
    <row r="18" spans="1:6" ht="45">
      <c r="A18" s="15" t="s">
        <v>65</v>
      </c>
      <c r="B18" s="15" t="s">
        <v>113</v>
      </c>
      <c r="C18" s="15" t="s">
        <v>66</v>
      </c>
      <c r="D18" s="15"/>
      <c r="E18" s="16" t="s">
        <v>12</v>
      </c>
      <c r="F18" s="14">
        <f>F19</f>
        <v>10174.58</v>
      </c>
    </row>
    <row r="19" spans="1:6">
      <c r="A19" s="15" t="s">
        <v>65</v>
      </c>
      <c r="B19" s="15" t="s">
        <v>113</v>
      </c>
      <c r="C19" s="15" t="s">
        <v>68</v>
      </c>
      <c r="D19" s="15"/>
      <c r="E19" s="16" t="s">
        <v>13</v>
      </c>
      <c r="F19" s="14">
        <f>F20</f>
        <v>10174.58</v>
      </c>
    </row>
    <row r="20" spans="1:6">
      <c r="A20" s="15" t="s">
        <v>65</v>
      </c>
      <c r="B20" s="15" t="s">
        <v>113</v>
      </c>
      <c r="C20" s="15" t="s">
        <v>68</v>
      </c>
      <c r="D20" s="15">
        <v>500</v>
      </c>
      <c r="E20" s="16" t="s">
        <v>10</v>
      </c>
      <c r="F20" s="14">
        <f>10874.58-700</f>
        <v>10174.58</v>
      </c>
    </row>
    <row r="21" spans="1:6">
      <c r="A21" s="15" t="s">
        <v>65</v>
      </c>
      <c r="B21" s="15" t="s">
        <v>113</v>
      </c>
      <c r="C21" s="15" t="s">
        <v>88</v>
      </c>
      <c r="D21" s="15"/>
      <c r="E21" s="16" t="s">
        <v>89</v>
      </c>
      <c r="F21" s="14">
        <f>F22</f>
        <v>1048.29</v>
      </c>
    </row>
    <row r="22" spans="1:6">
      <c r="A22" s="15" t="s">
        <v>65</v>
      </c>
      <c r="B22" s="15" t="s">
        <v>113</v>
      </c>
      <c r="C22" s="15" t="s">
        <v>88</v>
      </c>
      <c r="D22" s="15" t="s">
        <v>76</v>
      </c>
      <c r="E22" s="16" t="s">
        <v>10</v>
      </c>
      <c r="F22" s="14">
        <v>1048.29</v>
      </c>
    </row>
    <row r="23" spans="1:6" ht="45">
      <c r="A23" s="15" t="s">
        <v>65</v>
      </c>
      <c r="B23" s="15" t="s">
        <v>113</v>
      </c>
      <c r="C23" s="15" t="s">
        <v>147</v>
      </c>
      <c r="D23" s="15"/>
      <c r="E23" s="16" t="s">
        <v>148</v>
      </c>
      <c r="F23" s="14">
        <f>F24</f>
        <v>296</v>
      </c>
    </row>
    <row r="24" spans="1:6">
      <c r="A24" s="15" t="s">
        <v>65</v>
      </c>
      <c r="B24" s="15" t="s">
        <v>113</v>
      </c>
      <c r="C24" s="15" t="s">
        <v>147</v>
      </c>
      <c r="D24" s="15" t="s">
        <v>76</v>
      </c>
      <c r="E24" s="16" t="s">
        <v>10</v>
      </c>
      <c r="F24" s="14">
        <v>296</v>
      </c>
    </row>
    <row r="25" spans="1:6">
      <c r="A25" s="2" t="s">
        <v>65</v>
      </c>
      <c r="B25" s="2" t="s">
        <v>114</v>
      </c>
      <c r="C25" s="2"/>
      <c r="D25" s="2"/>
      <c r="E25" s="4" t="s">
        <v>15</v>
      </c>
      <c r="F25" s="5">
        <f>F28</f>
        <v>50</v>
      </c>
    </row>
    <row r="26" spans="1:6">
      <c r="A26" s="15" t="s">
        <v>65</v>
      </c>
      <c r="B26" s="15" t="s">
        <v>114</v>
      </c>
      <c r="C26" s="15" t="s">
        <v>69</v>
      </c>
      <c r="D26" s="15"/>
      <c r="E26" s="16" t="s">
        <v>15</v>
      </c>
      <c r="F26" s="14">
        <v>50</v>
      </c>
    </row>
    <row r="27" spans="1:6">
      <c r="A27" s="15" t="s">
        <v>65</v>
      </c>
      <c r="B27" s="15" t="s">
        <v>114</v>
      </c>
      <c r="C27" s="15" t="s">
        <v>70</v>
      </c>
      <c r="D27" s="15"/>
      <c r="E27" s="16" t="s">
        <v>16</v>
      </c>
      <c r="F27" s="14">
        <v>50</v>
      </c>
    </row>
    <row r="28" spans="1:6">
      <c r="A28" s="15" t="s">
        <v>65</v>
      </c>
      <c r="B28" s="15" t="s">
        <v>114</v>
      </c>
      <c r="C28" s="15" t="s">
        <v>70</v>
      </c>
      <c r="D28" s="15" t="s">
        <v>71</v>
      </c>
      <c r="E28" s="16" t="s">
        <v>14</v>
      </c>
      <c r="F28" s="14">
        <v>50</v>
      </c>
    </row>
    <row r="29" spans="1:6">
      <c r="A29" s="2" t="s">
        <v>65</v>
      </c>
      <c r="B29" s="2" t="s">
        <v>115</v>
      </c>
      <c r="C29" s="2"/>
      <c r="D29" s="2"/>
      <c r="E29" s="4" t="s">
        <v>17</v>
      </c>
      <c r="F29" s="5">
        <f>F30+F35+F33</f>
        <v>3136</v>
      </c>
    </row>
    <row r="30" spans="1:6">
      <c r="A30" s="15" t="s">
        <v>65</v>
      </c>
      <c r="B30" s="15" t="s">
        <v>115</v>
      </c>
      <c r="C30" s="15" t="s">
        <v>72</v>
      </c>
      <c r="D30" s="15"/>
      <c r="E30" s="16" t="s">
        <v>18</v>
      </c>
      <c r="F30" s="14">
        <f>F31</f>
        <v>51.3</v>
      </c>
    </row>
    <row r="31" spans="1:6">
      <c r="A31" s="15" t="s">
        <v>19</v>
      </c>
      <c r="B31" s="15" t="s">
        <v>115</v>
      </c>
      <c r="C31" s="15" t="s">
        <v>73</v>
      </c>
      <c r="D31" s="15"/>
      <c r="E31" s="16" t="s">
        <v>20</v>
      </c>
      <c r="F31" s="14">
        <f>F32</f>
        <v>51.3</v>
      </c>
    </row>
    <row r="32" spans="1:6">
      <c r="A32" s="15" t="s">
        <v>19</v>
      </c>
      <c r="B32" s="15" t="s">
        <v>115</v>
      </c>
      <c r="C32" s="15" t="s">
        <v>73</v>
      </c>
      <c r="D32" s="15">
        <v>500</v>
      </c>
      <c r="E32" s="18" t="s">
        <v>21</v>
      </c>
      <c r="F32" s="14">
        <v>51.3</v>
      </c>
    </row>
    <row r="33" spans="1:6" ht="28.5" customHeight="1">
      <c r="A33" s="15" t="s">
        <v>65</v>
      </c>
      <c r="B33" s="15" t="s">
        <v>115</v>
      </c>
      <c r="C33" s="17" t="s">
        <v>149</v>
      </c>
      <c r="D33" s="15"/>
      <c r="E33" s="18" t="s">
        <v>151</v>
      </c>
      <c r="F33" s="14">
        <f>F34</f>
        <v>84.7</v>
      </c>
    </row>
    <row r="34" spans="1:6">
      <c r="A34" s="15" t="s">
        <v>65</v>
      </c>
      <c r="B34" s="15" t="s">
        <v>115</v>
      </c>
      <c r="C34" s="17" t="s">
        <v>149</v>
      </c>
      <c r="D34" s="17" t="s">
        <v>76</v>
      </c>
      <c r="E34" s="18" t="s">
        <v>21</v>
      </c>
      <c r="F34" s="14">
        <v>84.7</v>
      </c>
    </row>
    <row r="35" spans="1:6">
      <c r="A35" s="15" t="s">
        <v>65</v>
      </c>
      <c r="B35" s="15" t="s">
        <v>115</v>
      </c>
      <c r="C35" s="15" t="s">
        <v>96</v>
      </c>
      <c r="D35" s="15"/>
      <c r="E35" s="16" t="s">
        <v>98</v>
      </c>
      <c r="F35" s="14">
        <f>F36</f>
        <v>3000</v>
      </c>
    </row>
    <row r="36" spans="1:6" ht="30">
      <c r="A36" s="15" t="s">
        <v>65</v>
      </c>
      <c r="B36" s="15" t="s">
        <v>115</v>
      </c>
      <c r="C36" s="15" t="s">
        <v>101</v>
      </c>
      <c r="D36" s="15"/>
      <c r="E36" s="16" t="s">
        <v>102</v>
      </c>
      <c r="F36" s="14">
        <f>F37</f>
        <v>3000</v>
      </c>
    </row>
    <row r="37" spans="1:6">
      <c r="A37" s="15" t="s">
        <v>65</v>
      </c>
      <c r="B37" s="15" t="s">
        <v>115</v>
      </c>
      <c r="C37" s="15" t="s">
        <v>101</v>
      </c>
      <c r="D37" s="15" t="s">
        <v>76</v>
      </c>
      <c r="E37" s="16" t="s">
        <v>21</v>
      </c>
      <c r="F37" s="14">
        <v>3000</v>
      </c>
    </row>
    <row r="38" spans="1:6">
      <c r="A38" s="2" t="s">
        <v>65</v>
      </c>
      <c r="B38" s="2" t="s">
        <v>116</v>
      </c>
      <c r="C38" s="2"/>
      <c r="D38" s="2"/>
      <c r="E38" s="4" t="s">
        <v>23</v>
      </c>
      <c r="F38" s="5">
        <f>F42</f>
        <v>61.5</v>
      </c>
    </row>
    <row r="39" spans="1:6">
      <c r="A39" s="15" t="s">
        <v>65</v>
      </c>
      <c r="B39" s="15" t="s">
        <v>117</v>
      </c>
      <c r="C39" s="15"/>
      <c r="D39" s="15"/>
      <c r="E39" s="16" t="s">
        <v>24</v>
      </c>
      <c r="F39" s="14">
        <f>F40</f>
        <v>61.5</v>
      </c>
    </row>
    <row r="40" spans="1:6">
      <c r="A40" s="15" t="s">
        <v>65</v>
      </c>
      <c r="B40" s="15" t="s">
        <v>117</v>
      </c>
      <c r="C40" s="15" t="s">
        <v>72</v>
      </c>
      <c r="D40" s="15"/>
      <c r="E40" s="16" t="s">
        <v>25</v>
      </c>
      <c r="F40" s="14">
        <f>F41</f>
        <v>61.5</v>
      </c>
    </row>
    <row r="41" spans="1:6" ht="30">
      <c r="A41" s="15" t="s">
        <v>65</v>
      </c>
      <c r="B41" s="15" t="s">
        <v>117</v>
      </c>
      <c r="C41" s="15" t="s">
        <v>78</v>
      </c>
      <c r="D41" s="15"/>
      <c r="E41" s="16" t="s">
        <v>26</v>
      </c>
      <c r="F41" s="14">
        <f>F42</f>
        <v>61.5</v>
      </c>
    </row>
    <row r="42" spans="1:6">
      <c r="A42" s="15" t="s">
        <v>65</v>
      </c>
      <c r="B42" s="15" t="s">
        <v>117</v>
      </c>
      <c r="C42" s="15" t="s">
        <v>78</v>
      </c>
      <c r="D42" s="15" t="s">
        <v>27</v>
      </c>
      <c r="E42" s="16" t="s">
        <v>10</v>
      </c>
      <c r="F42" s="14">
        <v>61.5</v>
      </c>
    </row>
    <row r="43" spans="1:6">
      <c r="A43" s="2" t="s">
        <v>65</v>
      </c>
      <c r="B43" s="2" t="s">
        <v>118</v>
      </c>
      <c r="C43" s="2"/>
      <c r="D43" s="2"/>
      <c r="E43" s="4" t="s">
        <v>28</v>
      </c>
      <c r="F43" s="5">
        <f>F44</f>
        <v>971.2</v>
      </c>
    </row>
    <row r="44" spans="1:6">
      <c r="A44" s="2" t="s">
        <v>65</v>
      </c>
      <c r="B44" s="2" t="s">
        <v>119</v>
      </c>
      <c r="C44" s="15"/>
      <c r="D44" s="15"/>
      <c r="E44" s="16" t="s">
        <v>29</v>
      </c>
      <c r="F44" s="14">
        <f>F45</f>
        <v>971.2</v>
      </c>
    </row>
    <row r="45" spans="1:6">
      <c r="A45" s="15" t="s">
        <v>65</v>
      </c>
      <c r="B45" s="15" t="s">
        <v>119</v>
      </c>
      <c r="C45" s="15" t="s">
        <v>96</v>
      </c>
      <c r="D45" s="15"/>
      <c r="E45" s="16" t="s">
        <v>98</v>
      </c>
      <c r="F45" s="14">
        <f>F47</f>
        <v>971.2</v>
      </c>
    </row>
    <row r="46" spans="1:6" ht="30">
      <c r="A46" s="15" t="s">
        <v>65</v>
      </c>
      <c r="B46" s="15" t="s">
        <v>119</v>
      </c>
      <c r="C46" s="15" t="s">
        <v>140</v>
      </c>
      <c r="D46" s="15"/>
      <c r="E46" s="16" t="s">
        <v>141</v>
      </c>
      <c r="F46" s="14">
        <v>971.2</v>
      </c>
    </row>
    <row r="47" spans="1:6">
      <c r="A47" s="15" t="s">
        <v>65</v>
      </c>
      <c r="B47" s="15" t="s">
        <v>119</v>
      </c>
      <c r="C47" s="15" t="s">
        <v>140</v>
      </c>
      <c r="D47" s="15" t="s">
        <v>75</v>
      </c>
      <c r="E47" s="16" t="s">
        <v>30</v>
      </c>
      <c r="F47" s="14">
        <v>971.2</v>
      </c>
    </row>
    <row r="48" spans="1:6">
      <c r="A48" s="2" t="s">
        <v>65</v>
      </c>
      <c r="B48" s="2" t="s">
        <v>120</v>
      </c>
      <c r="C48" s="2"/>
      <c r="D48" s="2"/>
      <c r="E48" s="4" t="s">
        <v>31</v>
      </c>
      <c r="F48" s="5">
        <f>F49+F53+F57</f>
        <v>22222.52</v>
      </c>
    </row>
    <row r="49" spans="1:6">
      <c r="A49" s="2" t="s">
        <v>65</v>
      </c>
      <c r="B49" s="2" t="s">
        <v>121</v>
      </c>
      <c r="C49" s="2"/>
      <c r="D49" s="2"/>
      <c r="E49" s="4" t="s">
        <v>32</v>
      </c>
      <c r="F49" s="5">
        <f>F50</f>
        <v>12000</v>
      </c>
    </row>
    <row r="50" spans="1:6">
      <c r="A50" s="15" t="s">
        <v>65</v>
      </c>
      <c r="B50" s="15" t="s">
        <v>121</v>
      </c>
      <c r="C50" s="15" t="s">
        <v>81</v>
      </c>
      <c r="D50" s="15"/>
      <c r="E50" s="16" t="s">
        <v>80</v>
      </c>
      <c r="F50" s="14">
        <f>F52</f>
        <v>12000</v>
      </c>
    </row>
    <row r="51" spans="1:6" ht="30">
      <c r="A51" s="15" t="s">
        <v>93</v>
      </c>
      <c r="B51" s="15" t="s">
        <v>121</v>
      </c>
      <c r="C51" s="15" t="s">
        <v>94</v>
      </c>
      <c r="D51" s="15"/>
      <c r="E51" s="16" t="s">
        <v>95</v>
      </c>
      <c r="F51" s="14">
        <f>F52</f>
        <v>12000</v>
      </c>
    </row>
    <row r="52" spans="1:6">
      <c r="A52" s="15" t="s">
        <v>65</v>
      </c>
      <c r="B52" s="15" t="s">
        <v>121</v>
      </c>
      <c r="C52" s="15" t="s">
        <v>94</v>
      </c>
      <c r="D52" s="15" t="s">
        <v>76</v>
      </c>
      <c r="E52" s="16" t="s">
        <v>10</v>
      </c>
      <c r="F52" s="14">
        <f>14000-2000</f>
        <v>12000</v>
      </c>
    </row>
    <row r="53" spans="1:6">
      <c r="A53" s="2" t="s">
        <v>65</v>
      </c>
      <c r="B53" s="2" t="s">
        <v>122</v>
      </c>
      <c r="C53" s="2"/>
      <c r="D53" s="2"/>
      <c r="E53" s="4" t="s">
        <v>33</v>
      </c>
      <c r="F53" s="5">
        <f>F54</f>
        <v>2000</v>
      </c>
    </row>
    <row r="54" spans="1:6">
      <c r="A54" s="15" t="s">
        <v>65</v>
      </c>
      <c r="B54" s="15" t="s">
        <v>122</v>
      </c>
      <c r="C54" s="15" t="s">
        <v>82</v>
      </c>
      <c r="D54" s="15"/>
      <c r="E54" s="16" t="s">
        <v>83</v>
      </c>
      <c r="F54" s="14">
        <f>F56</f>
        <v>2000</v>
      </c>
    </row>
    <row r="55" spans="1:6" ht="45">
      <c r="A55" s="15" t="s">
        <v>65</v>
      </c>
      <c r="B55" s="15" t="s">
        <v>122</v>
      </c>
      <c r="C55" s="15" t="s">
        <v>84</v>
      </c>
      <c r="D55" s="15"/>
      <c r="E55" s="6" t="s">
        <v>85</v>
      </c>
      <c r="F55" s="14">
        <f>F56</f>
        <v>2000</v>
      </c>
    </row>
    <row r="56" spans="1:6">
      <c r="A56" s="15" t="s">
        <v>65</v>
      </c>
      <c r="B56" s="15" t="s">
        <v>122</v>
      </c>
      <c r="C56" s="15" t="s">
        <v>84</v>
      </c>
      <c r="D56" s="15" t="s">
        <v>76</v>
      </c>
      <c r="E56" s="16" t="s">
        <v>10</v>
      </c>
      <c r="F56" s="14">
        <v>2000</v>
      </c>
    </row>
    <row r="57" spans="1:6">
      <c r="A57" s="2" t="s">
        <v>65</v>
      </c>
      <c r="B57" s="2" t="s">
        <v>123</v>
      </c>
      <c r="C57" s="2"/>
      <c r="D57" s="2"/>
      <c r="E57" s="4" t="s">
        <v>34</v>
      </c>
      <c r="F57" s="5">
        <f>F58+F60+F62</f>
        <v>8222.52</v>
      </c>
    </row>
    <row r="58" spans="1:6">
      <c r="A58" s="15" t="s">
        <v>65</v>
      </c>
      <c r="B58" s="15" t="s">
        <v>123</v>
      </c>
      <c r="C58" s="15">
        <v>6000100</v>
      </c>
      <c r="D58" s="15"/>
      <c r="E58" s="16" t="s">
        <v>35</v>
      </c>
      <c r="F58" s="14">
        <f>F59</f>
        <v>1293</v>
      </c>
    </row>
    <row r="59" spans="1:6">
      <c r="A59" s="15" t="s">
        <v>65</v>
      </c>
      <c r="B59" s="15" t="s">
        <v>123</v>
      </c>
      <c r="C59" s="15">
        <v>6000100</v>
      </c>
      <c r="D59" s="15">
        <v>500</v>
      </c>
      <c r="E59" s="16" t="s">
        <v>10</v>
      </c>
      <c r="F59" s="14">
        <v>1293</v>
      </c>
    </row>
    <row r="60" spans="1:6">
      <c r="A60" s="15" t="s">
        <v>65</v>
      </c>
      <c r="B60" s="15" t="s">
        <v>123</v>
      </c>
      <c r="C60" s="15">
        <v>6000300</v>
      </c>
      <c r="D60" s="15"/>
      <c r="E60" s="16" t="s">
        <v>36</v>
      </c>
      <c r="F60" s="14">
        <f>F61</f>
        <v>901.32</v>
      </c>
    </row>
    <row r="61" spans="1:6">
      <c r="A61" s="15" t="s">
        <v>65</v>
      </c>
      <c r="B61" s="15" t="s">
        <v>123</v>
      </c>
      <c r="C61" s="15">
        <v>6000300</v>
      </c>
      <c r="D61" s="15">
        <v>500</v>
      </c>
      <c r="E61" s="16" t="s">
        <v>10</v>
      </c>
      <c r="F61" s="14">
        <v>901.32</v>
      </c>
    </row>
    <row r="62" spans="1:6" ht="30">
      <c r="A62" s="15" t="s">
        <v>65</v>
      </c>
      <c r="B62" s="15" t="s">
        <v>123</v>
      </c>
      <c r="C62" s="15">
        <v>6000500</v>
      </c>
      <c r="D62" s="15"/>
      <c r="E62" s="16" t="s">
        <v>37</v>
      </c>
      <c r="F62" s="14">
        <f>F63</f>
        <v>6028.2</v>
      </c>
    </row>
    <row r="63" spans="1:6">
      <c r="A63" s="15" t="s">
        <v>65</v>
      </c>
      <c r="B63" s="15" t="s">
        <v>123</v>
      </c>
      <c r="C63" s="15">
        <v>6000500</v>
      </c>
      <c r="D63" s="15">
        <v>500</v>
      </c>
      <c r="E63" s="16" t="s">
        <v>10</v>
      </c>
      <c r="F63" s="14">
        <v>6028.2</v>
      </c>
    </row>
    <row r="64" spans="1:6">
      <c r="A64" s="2" t="s">
        <v>65</v>
      </c>
      <c r="B64" s="2" t="s">
        <v>124</v>
      </c>
      <c r="C64" s="2"/>
      <c r="D64" s="2"/>
      <c r="E64" s="4" t="s">
        <v>50</v>
      </c>
      <c r="F64" s="5">
        <f>F65+F71+F83</f>
        <v>43738.020000000004</v>
      </c>
    </row>
    <row r="65" spans="1:6">
      <c r="A65" s="2" t="s">
        <v>65</v>
      </c>
      <c r="B65" s="2" t="s">
        <v>125</v>
      </c>
      <c r="C65" s="2"/>
      <c r="D65" s="2"/>
      <c r="E65" s="4" t="s">
        <v>51</v>
      </c>
      <c r="F65" s="5">
        <f>F68+F70</f>
        <v>17116.2</v>
      </c>
    </row>
    <row r="66" spans="1:6">
      <c r="A66" s="15" t="s">
        <v>65</v>
      </c>
      <c r="B66" s="15" t="s">
        <v>125</v>
      </c>
      <c r="C66" s="15">
        <v>4200000</v>
      </c>
      <c r="D66" s="15"/>
      <c r="E66" s="16" t="s">
        <v>52</v>
      </c>
      <c r="F66" s="14">
        <f>F67</f>
        <v>14701.2</v>
      </c>
    </row>
    <row r="67" spans="1:6">
      <c r="A67" s="15" t="s">
        <v>65</v>
      </c>
      <c r="B67" s="15" t="s">
        <v>125</v>
      </c>
      <c r="C67" s="15">
        <v>4209900</v>
      </c>
      <c r="D67" s="15"/>
      <c r="E67" s="16" t="s">
        <v>40</v>
      </c>
      <c r="F67" s="14">
        <f>F68</f>
        <v>14701.2</v>
      </c>
    </row>
    <row r="68" spans="1:6">
      <c r="A68" s="15" t="s">
        <v>65</v>
      </c>
      <c r="B68" s="15" t="s">
        <v>125</v>
      </c>
      <c r="C68" s="15">
        <v>4209900</v>
      </c>
      <c r="D68" s="15" t="s">
        <v>65</v>
      </c>
      <c r="E68" s="16" t="s">
        <v>41</v>
      </c>
      <c r="F68" s="14">
        <v>14701.2</v>
      </c>
    </row>
    <row r="69" spans="1:6" ht="30">
      <c r="A69" s="15" t="s">
        <v>65</v>
      </c>
      <c r="B69" s="15" t="s">
        <v>125</v>
      </c>
      <c r="C69" s="17" t="s">
        <v>86</v>
      </c>
      <c r="D69" s="15"/>
      <c r="E69" s="18" t="s">
        <v>152</v>
      </c>
      <c r="F69" s="14">
        <f>F70</f>
        <v>2415</v>
      </c>
    </row>
    <row r="70" spans="1:6">
      <c r="A70" s="15" t="s">
        <v>65</v>
      </c>
      <c r="B70" s="15" t="s">
        <v>125</v>
      </c>
      <c r="C70" s="17" t="s">
        <v>86</v>
      </c>
      <c r="D70" s="17" t="s">
        <v>74</v>
      </c>
      <c r="E70" s="18" t="s">
        <v>22</v>
      </c>
      <c r="F70" s="14">
        <v>2415</v>
      </c>
    </row>
    <row r="71" spans="1:6">
      <c r="A71" s="2" t="s">
        <v>65</v>
      </c>
      <c r="B71" s="2" t="s">
        <v>126</v>
      </c>
      <c r="C71" s="2"/>
      <c r="D71" s="2"/>
      <c r="E71" s="4" t="s">
        <v>53</v>
      </c>
      <c r="F71" s="5">
        <f>F72+F75+F78</f>
        <v>26346.82</v>
      </c>
    </row>
    <row r="72" spans="1:6" ht="30">
      <c r="A72" s="15" t="s">
        <v>65</v>
      </c>
      <c r="B72" s="15" t="s">
        <v>126</v>
      </c>
      <c r="C72" s="15">
        <v>4210000</v>
      </c>
      <c r="D72" s="15"/>
      <c r="E72" s="16" t="s">
        <v>54</v>
      </c>
      <c r="F72" s="14">
        <f>F73</f>
        <v>4505.41</v>
      </c>
    </row>
    <row r="73" spans="1:6">
      <c r="A73" s="15" t="s">
        <v>65</v>
      </c>
      <c r="B73" s="15" t="s">
        <v>126</v>
      </c>
      <c r="C73" s="15">
        <v>4219900</v>
      </c>
      <c r="D73" s="15"/>
      <c r="E73" s="16" t="s">
        <v>40</v>
      </c>
      <c r="F73" s="14">
        <f>F74</f>
        <v>4505.41</v>
      </c>
    </row>
    <row r="74" spans="1:6">
      <c r="A74" s="15" t="s">
        <v>65</v>
      </c>
      <c r="B74" s="15" t="s">
        <v>126</v>
      </c>
      <c r="C74" s="15">
        <v>4219900</v>
      </c>
      <c r="D74" s="15" t="s">
        <v>65</v>
      </c>
      <c r="E74" s="16" t="s">
        <v>41</v>
      </c>
      <c r="F74" s="14">
        <v>4505.41</v>
      </c>
    </row>
    <row r="75" spans="1:6">
      <c r="A75" s="15" t="s">
        <v>65</v>
      </c>
      <c r="B75" s="15" t="s">
        <v>126</v>
      </c>
      <c r="C75" s="15">
        <v>4230000</v>
      </c>
      <c r="D75" s="15"/>
      <c r="E75" s="16" t="s">
        <v>56</v>
      </c>
      <c r="F75" s="14">
        <f>F76</f>
        <v>15317.81</v>
      </c>
    </row>
    <row r="76" spans="1:6">
      <c r="A76" s="15" t="s">
        <v>65</v>
      </c>
      <c r="B76" s="15" t="s">
        <v>126</v>
      </c>
      <c r="C76" s="15">
        <v>4239900</v>
      </c>
      <c r="D76" s="15"/>
      <c r="E76" s="16" t="s">
        <v>40</v>
      </c>
      <c r="F76" s="14">
        <f>F77</f>
        <v>15317.81</v>
      </c>
    </row>
    <row r="77" spans="1:6">
      <c r="A77" s="15" t="s">
        <v>65</v>
      </c>
      <c r="B77" s="15" t="s">
        <v>126</v>
      </c>
      <c r="C77" s="15">
        <v>4239900</v>
      </c>
      <c r="D77" s="7" t="s">
        <v>65</v>
      </c>
      <c r="E77" s="8" t="s">
        <v>41</v>
      </c>
      <c r="F77" s="14">
        <v>15317.81</v>
      </c>
    </row>
    <row r="78" spans="1:6">
      <c r="A78" s="15" t="s">
        <v>65</v>
      </c>
      <c r="B78" s="15" t="s">
        <v>126</v>
      </c>
      <c r="C78" s="15" t="s">
        <v>97</v>
      </c>
      <c r="D78" s="15"/>
      <c r="E78" s="16" t="s">
        <v>38</v>
      </c>
      <c r="F78" s="14">
        <f>F80+F82</f>
        <v>6523.6</v>
      </c>
    </row>
    <row r="79" spans="1:6" ht="30">
      <c r="A79" s="15" t="s">
        <v>65</v>
      </c>
      <c r="B79" s="15" t="s">
        <v>126</v>
      </c>
      <c r="C79" s="15">
        <v>5200900</v>
      </c>
      <c r="D79" s="15"/>
      <c r="E79" s="16" t="s">
        <v>55</v>
      </c>
      <c r="F79" s="14">
        <f>F80</f>
        <v>97.6</v>
      </c>
    </row>
    <row r="80" spans="1:6">
      <c r="A80" s="15" t="s">
        <v>65</v>
      </c>
      <c r="B80" s="15" t="s">
        <v>126</v>
      </c>
      <c r="C80" s="15">
        <v>5200900</v>
      </c>
      <c r="D80" s="15" t="s">
        <v>65</v>
      </c>
      <c r="E80" s="16" t="s">
        <v>41</v>
      </c>
      <c r="F80" s="14">
        <v>97.6</v>
      </c>
    </row>
    <row r="81" spans="1:6" ht="90">
      <c r="A81" s="15" t="s">
        <v>65</v>
      </c>
      <c r="B81" s="15" t="s">
        <v>126</v>
      </c>
      <c r="C81" s="15" t="s">
        <v>143</v>
      </c>
      <c r="D81" s="15"/>
      <c r="E81" s="13" t="s">
        <v>144</v>
      </c>
      <c r="F81" s="14">
        <f>F82</f>
        <v>6426</v>
      </c>
    </row>
    <row r="82" spans="1:6">
      <c r="A82" s="15" t="s">
        <v>65</v>
      </c>
      <c r="B82" s="15" t="s">
        <v>126</v>
      </c>
      <c r="C82" s="15" t="s">
        <v>143</v>
      </c>
      <c r="D82" s="15" t="s">
        <v>65</v>
      </c>
      <c r="E82" s="16" t="s">
        <v>41</v>
      </c>
      <c r="F82" s="14">
        <v>6426</v>
      </c>
    </row>
    <row r="83" spans="1:6">
      <c r="A83" s="2" t="s">
        <v>65</v>
      </c>
      <c r="B83" s="2" t="s">
        <v>127</v>
      </c>
      <c r="C83" s="2"/>
      <c r="D83" s="2"/>
      <c r="E83" s="4" t="s">
        <v>57</v>
      </c>
      <c r="F83" s="5">
        <f>F84</f>
        <v>275</v>
      </c>
    </row>
    <row r="84" spans="1:6">
      <c r="A84" s="15" t="s">
        <v>65</v>
      </c>
      <c r="B84" s="15" t="s">
        <v>127</v>
      </c>
      <c r="C84" s="15">
        <v>4320000</v>
      </c>
      <c r="D84" s="15"/>
      <c r="E84" s="16" t="s">
        <v>58</v>
      </c>
      <c r="F84" s="14">
        <f>F85</f>
        <v>275</v>
      </c>
    </row>
    <row r="85" spans="1:6">
      <c r="A85" s="15" t="s">
        <v>65</v>
      </c>
      <c r="B85" s="15" t="s">
        <v>127</v>
      </c>
      <c r="C85" s="15">
        <v>4320200</v>
      </c>
      <c r="D85" s="15"/>
      <c r="E85" s="16" t="s">
        <v>59</v>
      </c>
      <c r="F85" s="14">
        <f>F86</f>
        <v>275</v>
      </c>
    </row>
    <row r="86" spans="1:6">
      <c r="A86" s="15" t="s">
        <v>65</v>
      </c>
      <c r="B86" s="15" t="s">
        <v>127</v>
      </c>
      <c r="C86" s="15">
        <v>4320200</v>
      </c>
      <c r="D86" s="15">
        <v>500</v>
      </c>
      <c r="E86" s="16" t="s">
        <v>10</v>
      </c>
      <c r="F86" s="14">
        <v>275</v>
      </c>
    </row>
    <row r="87" spans="1:6">
      <c r="A87" s="2" t="s">
        <v>65</v>
      </c>
      <c r="B87" s="2" t="s">
        <v>138</v>
      </c>
      <c r="C87" s="2"/>
      <c r="D87" s="2"/>
      <c r="E87" s="4" t="s">
        <v>103</v>
      </c>
      <c r="F87" s="5">
        <f>F88</f>
        <v>6601.97</v>
      </c>
    </row>
    <row r="88" spans="1:6">
      <c r="A88" s="15" t="s">
        <v>65</v>
      </c>
      <c r="B88" s="15" t="s">
        <v>128</v>
      </c>
      <c r="C88" s="15"/>
      <c r="D88" s="15"/>
      <c r="E88" s="16" t="s">
        <v>60</v>
      </c>
      <c r="F88" s="14">
        <f>F91+F94</f>
        <v>6601.97</v>
      </c>
    </row>
    <row r="89" spans="1:6" ht="30">
      <c r="A89" s="15" t="s">
        <v>65</v>
      </c>
      <c r="B89" s="15" t="s">
        <v>128</v>
      </c>
      <c r="C89" s="15">
        <v>4400000</v>
      </c>
      <c r="D89" s="15"/>
      <c r="E89" s="16" t="s">
        <v>61</v>
      </c>
      <c r="F89" s="14">
        <f>F90</f>
        <v>5466.72</v>
      </c>
    </row>
    <row r="90" spans="1:6">
      <c r="A90" s="15" t="s">
        <v>65</v>
      </c>
      <c r="B90" s="15" t="s">
        <v>128</v>
      </c>
      <c r="C90" s="15">
        <v>4409900</v>
      </c>
      <c r="D90" s="15"/>
      <c r="E90" s="16" t="s">
        <v>40</v>
      </c>
      <c r="F90" s="9">
        <f>F91</f>
        <v>5466.72</v>
      </c>
    </row>
    <row r="91" spans="1:6">
      <c r="A91" s="15" t="s">
        <v>65</v>
      </c>
      <c r="B91" s="15" t="s">
        <v>128</v>
      </c>
      <c r="C91" s="15">
        <v>4409900</v>
      </c>
      <c r="D91" s="15" t="s">
        <v>65</v>
      </c>
      <c r="E91" s="16" t="s">
        <v>41</v>
      </c>
      <c r="F91" s="9">
        <v>5466.72</v>
      </c>
    </row>
    <row r="92" spans="1:6">
      <c r="A92" s="15" t="s">
        <v>65</v>
      </c>
      <c r="B92" s="15" t="s">
        <v>128</v>
      </c>
      <c r="C92" s="15">
        <v>4420000</v>
      </c>
      <c r="D92" s="15"/>
      <c r="E92" s="16" t="s">
        <v>62</v>
      </c>
      <c r="F92" s="14">
        <f>F93</f>
        <v>1135.25</v>
      </c>
    </row>
    <row r="93" spans="1:6">
      <c r="A93" s="15" t="s">
        <v>65</v>
      </c>
      <c r="B93" s="15" t="s">
        <v>128</v>
      </c>
      <c r="C93" s="15">
        <v>4429900</v>
      </c>
      <c r="D93" s="15"/>
      <c r="E93" s="16" t="s">
        <v>40</v>
      </c>
      <c r="F93" s="9">
        <f>F94</f>
        <v>1135.25</v>
      </c>
    </row>
    <row r="94" spans="1:6">
      <c r="A94" s="15" t="s">
        <v>65</v>
      </c>
      <c r="B94" s="15" t="s">
        <v>128</v>
      </c>
      <c r="C94" s="15">
        <v>4409900</v>
      </c>
      <c r="D94" s="15" t="s">
        <v>65</v>
      </c>
      <c r="E94" s="16" t="s">
        <v>41</v>
      </c>
      <c r="F94" s="9">
        <v>1135.25</v>
      </c>
    </row>
    <row r="95" spans="1:6">
      <c r="A95" s="2" t="s">
        <v>65</v>
      </c>
      <c r="B95" s="2" t="s">
        <v>129</v>
      </c>
      <c r="C95" s="2"/>
      <c r="D95" s="2"/>
      <c r="E95" s="4" t="s">
        <v>42</v>
      </c>
      <c r="F95" s="5">
        <f>F96</f>
        <v>30</v>
      </c>
    </row>
    <row r="96" spans="1:6">
      <c r="A96" s="15" t="s">
        <v>65</v>
      </c>
      <c r="B96" s="15" t="s">
        <v>130</v>
      </c>
      <c r="C96" s="15"/>
      <c r="D96" s="15"/>
      <c r="E96" s="16" t="s">
        <v>145</v>
      </c>
      <c r="F96" s="14">
        <f>F98</f>
        <v>30</v>
      </c>
    </row>
    <row r="97" spans="1:6">
      <c r="A97" s="15" t="s">
        <v>65</v>
      </c>
      <c r="B97" s="15" t="s">
        <v>130</v>
      </c>
      <c r="C97" s="15" t="s">
        <v>146</v>
      </c>
      <c r="D97" s="15"/>
      <c r="E97" s="16" t="s">
        <v>40</v>
      </c>
      <c r="F97" s="14">
        <f>F98</f>
        <v>30</v>
      </c>
    </row>
    <row r="98" spans="1:6">
      <c r="A98" s="15" t="s">
        <v>65</v>
      </c>
      <c r="B98" s="15" t="s">
        <v>130</v>
      </c>
      <c r="C98" s="15" t="s">
        <v>146</v>
      </c>
      <c r="D98" s="15" t="s">
        <v>65</v>
      </c>
      <c r="E98" s="16" t="s">
        <v>41</v>
      </c>
      <c r="F98" s="14">
        <v>30</v>
      </c>
    </row>
    <row r="99" spans="1:6">
      <c r="A99" s="15" t="s">
        <v>65</v>
      </c>
      <c r="B99" s="2" t="s">
        <v>131</v>
      </c>
      <c r="C99" s="15"/>
      <c r="D99" s="15"/>
      <c r="E99" s="4" t="s">
        <v>43</v>
      </c>
      <c r="F99" s="5">
        <f>F100+F109+F113</f>
        <v>7772.86</v>
      </c>
    </row>
    <row r="100" spans="1:6">
      <c r="A100" s="2" t="s">
        <v>65</v>
      </c>
      <c r="B100" s="2" t="s">
        <v>132</v>
      </c>
      <c r="C100" s="2"/>
      <c r="D100" s="2"/>
      <c r="E100" s="4" t="s">
        <v>44</v>
      </c>
      <c r="F100" s="5">
        <f>F101+F106</f>
        <v>5910</v>
      </c>
    </row>
    <row r="101" spans="1:6">
      <c r="A101" s="15" t="s">
        <v>65</v>
      </c>
      <c r="B101" s="15" t="s">
        <v>132</v>
      </c>
      <c r="C101" s="15">
        <v>5050000</v>
      </c>
      <c r="D101" s="15"/>
      <c r="E101" s="16" t="s">
        <v>45</v>
      </c>
      <c r="F101" s="14">
        <f>F103+F105</f>
        <v>910</v>
      </c>
    </row>
    <row r="102" spans="1:6">
      <c r="A102" s="15" t="s">
        <v>65</v>
      </c>
      <c r="B102" s="15" t="s">
        <v>132</v>
      </c>
      <c r="C102" s="15">
        <v>5053300</v>
      </c>
      <c r="D102" s="15"/>
      <c r="E102" s="16" t="s">
        <v>46</v>
      </c>
      <c r="F102" s="14">
        <f>F103</f>
        <v>120</v>
      </c>
    </row>
    <row r="103" spans="1:6">
      <c r="A103" s="15" t="s">
        <v>65</v>
      </c>
      <c r="B103" s="15" t="s">
        <v>132</v>
      </c>
      <c r="C103" s="15">
        <v>5053300</v>
      </c>
      <c r="D103" s="15" t="s">
        <v>77</v>
      </c>
      <c r="E103" s="16" t="s">
        <v>47</v>
      </c>
      <c r="F103" s="14">
        <v>120</v>
      </c>
    </row>
    <row r="104" spans="1:6">
      <c r="A104" s="15" t="s">
        <v>65</v>
      </c>
      <c r="B104" s="15" t="s">
        <v>132</v>
      </c>
      <c r="C104" s="15" t="s">
        <v>90</v>
      </c>
      <c r="D104" s="15"/>
      <c r="E104" s="16" t="s">
        <v>91</v>
      </c>
      <c r="F104" s="14">
        <f>F105</f>
        <v>790</v>
      </c>
    </row>
    <row r="105" spans="1:6">
      <c r="A105" s="15" t="s">
        <v>65</v>
      </c>
      <c r="B105" s="15" t="s">
        <v>132</v>
      </c>
      <c r="C105" s="15" t="s">
        <v>90</v>
      </c>
      <c r="D105" s="15" t="s">
        <v>77</v>
      </c>
      <c r="E105" s="16" t="s">
        <v>47</v>
      </c>
      <c r="F105" s="14">
        <v>790</v>
      </c>
    </row>
    <row r="106" spans="1:6">
      <c r="A106" s="15" t="s">
        <v>65</v>
      </c>
      <c r="B106" s="15" t="s">
        <v>132</v>
      </c>
      <c r="C106" s="15" t="s">
        <v>96</v>
      </c>
      <c r="D106" s="15"/>
      <c r="E106" s="16" t="s">
        <v>98</v>
      </c>
      <c r="F106" s="14">
        <f>F108</f>
        <v>5000</v>
      </c>
    </row>
    <row r="107" spans="1:6">
      <c r="A107" s="15" t="s">
        <v>65</v>
      </c>
      <c r="B107" s="15" t="s">
        <v>132</v>
      </c>
      <c r="C107" s="15" t="s">
        <v>99</v>
      </c>
      <c r="D107" s="15"/>
      <c r="E107" s="16" t="s">
        <v>100</v>
      </c>
      <c r="F107" s="14">
        <f>F108</f>
        <v>5000</v>
      </c>
    </row>
    <row r="108" spans="1:6">
      <c r="A108" s="15" t="s">
        <v>65</v>
      </c>
      <c r="B108" s="15" t="s">
        <v>132</v>
      </c>
      <c r="C108" s="15" t="s">
        <v>99</v>
      </c>
      <c r="D108" s="15" t="s">
        <v>77</v>
      </c>
      <c r="E108" s="16" t="s">
        <v>47</v>
      </c>
      <c r="F108" s="14">
        <v>5000</v>
      </c>
    </row>
    <row r="109" spans="1:6">
      <c r="A109" s="2" t="s">
        <v>65</v>
      </c>
      <c r="B109" s="2" t="s">
        <v>133</v>
      </c>
      <c r="C109" s="2"/>
      <c r="D109" s="2"/>
      <c r="E109" s="4" t="s">
        <v>48</v>
      </c>
      <c r="F109" s="5">
        <f>F112</f>
        <v>242.86</v>
      </c>
    </row>
    <row r="110" spans="1:6">
      <c r="A110" s="15" t="s">
        <v>65</v>
      </c>
      <c r="B110" s="15" t="s">
        <v>133</v>
      </c>
      <c r="C110" s="15">
        <v>5200000</v>
      </c>
      <c r="D110" s="15"/>
      <c r="E110" s="16" t="s">
        <v>38</v>
      </c>
      <c r="F110" s="14">
        <f>F111</f>
        <v>242.86</v>
      </c>
    </row>
    <row r="111" spans="1:6" ht="60">
      <c r="A111" s="15" t="s">
        <v>65</v>
      </c>
      <c r="B111" s="15" t="s">
        <v>133</v>
      </c>
      <c r="C111" s="15">
        <v>5201000</v>
      </c>
      <c r="D111" s="15"/>
      <c r="E111" s="16" t="s">
        <v>49</v>
      </c>
      <c r="F111" s="14">
        <f>F112</f>
        <v>242.86</v>
      </c>
    </row>
    <row r="112" spans="1:6">
      <c r="A112" s="15" t="s">
        <v>65</v>
      </c>
      <c r="B112" s="15" t="s">
        <v>133</v>
      </c>
      <c r="C112" s="15">
        <v>5201000</v>
      </c>
      <c r="D112" s="15" t="s">
        <v>77</v>
      </c>
      <c r="E112" s="16" t="s">
        <v>47</v>
      </c>
      <c r="F112" s="14">
        <v>242.86</v>
      </c>
    </row>
    <row r="113" spans="1:6">
      <c r="A113" s="10" t="s">
        <v>65</v>
      </c>
      <c r="B113" s="10" t="s">
        <v>134</v>
      </c>
      <c r="C113" s="10"/>
      <c r="D113" s="10"/>
      <c r="E113" s="11" t="s">
        <v>92</v>
      </c>
      <c r="F113" s="12">
        <f>F114</f>
        <v>1620</v>
      </c>
    </row>
    <row r="114" spans="1:6">
      <c r="A114" s="15" t="s">
        <v>65</v>
      </c>
      <c r="B114" s="15" t="s">
        <v>134</v>
      </c>
      <c r="C114" s="15" t="s">
        <v>97</v>
      </c>
      <c r="D114" s="15"/>
      <c r="E114" s="16" t="s">
        <v>38</v>
      </c>
      <c r="F114" s="14">
        <f>F115</f>
        <v>1620</v>
      </c>
    </row>
    <row r="115" spans="1:6" ht="30">
      <c r="A115" s="15" t="s">
        <v>65</v>
      </c>
      <c r="B115" s="15" t="s">
        <v>134</v>
      </c>
      <c r="C115" s="15" t="s">
        <v>104</v>
      </c>
      <c r="D115" s="15"/>
      <c r="E115" s="16" t="s">
        <v>105</v>
      </c>
      <c r="F115" s="14">
        <f>F116</f>
        <v>1620</v>
      </c>
    </row>
    <row r="116" spans="1:6">
      <c r="A116" s="15" t="s">
        <v>65</v>
      </c>
      <c r="B116" s="15" t="s">
        <v>134</v>
      </c>
      <c r="C116" s="15" t="s">
        <v>104</v>
      </c>
      <c r="D116" s="15" t="s">
        <v>77</v>
      </c>
      <c r="E116" s="16" t="s">
        <v>47</v>
      </c>
      <c r="F116" s="14">
        <v>1620</v>
      </c>
    </row>
    <row r="117" spans="1:6">
      <c r="A117" s="2" t="s">
        <v>65</v>
      </c>
      <c r="B117" s="2" t="s">
        <v>135</v>
      </c>
      <c r="C117" s="2"/>
      <c r="D117" s="2"/>
      <c r="E117" s="4" t="s">
        <v>106</v>
      </c>
      <c r="F117" s="5">
        <f>F118</f>
        <v>190</v>
      </c>
    </row>
    <row r="118" spans="1:6">
      <c r="A118" s="15" t="s">
        <v>65</v>
      </c>
      <c r="B118" s="15" t="s">
        <v>136</v>
      </c>
      <c r="C118" s="15"/>
      <c r="D118" s="15"/>
      <c r="E118" s="16" t="s">
        <v>39</v>
      </c>
      <c r="F118" s="14">
        <f>F119</f>
        <v>190</v>
      </c>
    </row>
    <row r="119" spans="1:6" ht="30">
      <c r="A119" s="15" t="s">
        <v>65</v>
      </c>
      <c r="B119" s="15" t="s">
        <v>136</v>
      </c>
      <c r="C119" s="15" t="s">
        <v>108</v>
      </c>
      <c r="D119" s="15"/>
      <c r="E119" s="16" t="s">
        <v>109</v>
      </c>
      <c r="F119" s="14">
        <f>F120</f>
        <v>190</v>
      </c>
    </row>
    <row r="120" spans="1:6">
      <c r="A120" s="15" t="s">
        <v>65</v>
      </c>
      <c r="B120" s="15" t="s">
        <v>136</v>
      </c>
      <c r="C120" s="15" t="s">
        <v>107</v>
      </c>
      <c r="D120" s="15"/>
      <c r="E120" s="16" t="s">
        <v>40</v>
      </c>
      <c r="F120" s="14">
        <f>F121</f>
        <v>190</v>
      </c>
    </row>
    <row r="121" spans="1:6">
      <c r="A121" s="15" t="s">
        <v>65</v>
      </c>
      <c r="B121" s="15" t="s">
        <v>136</v>
      </c>
      <c r="C121" s="15" t="s">
        <v>107</v>
      </c>
      <c r="D121" s="15" t="s">
        <v>76</v>
      </c>
      <c r="E121" s="16" t="s">
        <v>10</v>
      </c>
      <c r="F121" s="14">
        <v>190</v>
      </c>
    </row>
    <row r="122" spans="1:6">
      <c r="A122" s="2" t="s">
        <v>79</v>
      </c>
      <c r="B122" s="2"/>
      <c r="C122" s="2"/>
      <c r="D122" s="2"/>
      <c r="E122" s="4" t="s">
        <v>63</v>
      </c>
      <c r="F122" s="5">
        <f>F123</f>
        <v>1889.44</v>
      </c>
    </row>
    <row r="123" spans="1:6">
      <c r="A123" s="2" t="s">
        <v>79</v>
      </c>
      <c r="B123" s="2" t="s">
        <v>111</v>
      </c>
      <c r="C123" s="2"/>
      <c r="D123" s="2"/>
      <c r="E123" s="4" t="s">
        <v>6</v>
      </c>
      <c r="F123" s="5">
        <f>F127</f>
        <v>1889.44</v>
      </c>
    </row>
    <row r="124" spans="1:6" ht="29.25">
      <c r="A124" s="2">
        <v>920</v>
      </c>
      <c r="B124" s="2" t="s">
        <v>137</v>
      </c>
      <c r="C124" s="2"/>
      <c r="D124" s="2"/>
      <c r="E124" s="4" t="s">
        <v>64</v>
      </c>
      <c r="F124" s="5">
        <f>F125</f>
        <v>1889.44</v>
      </c>
    </row>
    <row r="125" spans="1:6" ht="45">
      <c r="A125" s="15">
        <v>920</v>
      </c>
      <c r="B125" s="15" t="s">
        <v>137</v>
      </c>
      <c r="C125" s="15" t="s">
        <v>66</v>
      </c>
      <c r="D125" s="15"/>
      <c r="E125" s="16" t="s">
        <v>8</v>
      </c>
      <c r="F125" s="14">
        <f>F126</f>
        <v>1889.44</v>
      </c>
    </row>
    <row r="126" spans="1:6">
      <c r="A126" s="15">
        <v>920</v>
      </c>
      <c r="B126" s="15" t="s">
        <v>137</v>
      </c>
      <c r="C126" s="15" t="s">
        <v>68</v>
      </c>
      <c r="D126" s="15"/>
      <c r="E126" s="16" t="s">
        <v>13</v>
      </c>
      <c r="F126" s="14">
        <f>F127</f>
        <v>1889.44</v>
      </c>
    </row>
    <row r="127" spans="1:6">
      <c r="A127" s="15">
        <v>920</v>
      </c>
      <c r="B127" s="15" t="s">
        <v>137</v>
      </c>
      <c r="C127" s="15" t="s">
        <v>68</v>
      </c>
      <c r="D127" s="15">
        <v>500</v>
      </c>
      <c r="E127" s="16" t="s">
        <v>10</v>
      </c>
      <c r="F127" s="14">
        <v>1889.44</v>
      </c>
    </row>
  </sheetData>
  <mergeCells count="7">
    <mergeCell ref="E6:F6"/>
    <mergeCell ref="A8:E8"/>
    <mergeCell ref="E2:F2"/>
    <mergeCell ref="E3:F3"/>
    <mergeCell ref="E4:F4"/>
    <mergeCell ref="A7:F7"/>
    <mergeCell ref="E5:F5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</dc:creator>
  <cp:lastModifiedBy>Финотдел</cp:lastModifiedBy>
  <cp:lastPrinted>2012-04-25T10:34:14Z</cp:lastPrinted>
  <dcterms:created xsi:type="dcterms:W3CDTF">2009-01-13T08:45:33Z</dcterms:created>
  <dcterms:modified xsi:type="dcterms:W3CDTF">2012-04-25T10:34:15Z</dcterms:modified>
</cp:coreProperties>
</file>